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<sst xmlns="http://schemas.openxmlformats.org/spreadsheetml/2006/main" count="89" uniqueCount="89">
  <si>
    <t>Школа</t>
  </si>
  <si>
    <t xml:space="preserve">МКОУ "Ягоднинская СОШ им.Петрякова</t>
  </si>
  <si>
    <t>Утвердил:</t>
  </si>
  <si>
    <t>должность</t>
  </si>
  <si>
    <t>И.о.Директор</t>
  </si>
  <si>
    <t xml:space="preserve">Типовое примерное меню приготавливаемых блюд</t>
  </si>
  <si>
    <t>фамилия</t>
  </si>
  <si>
    <t>С.В.Новикова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</si>
  <si>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</si>
  <si>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</si>
  <si>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</si>
  <si>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</si>
  <si>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</si>
  <si>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</si>
  <si>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</si>
  <si>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</si>
  <si>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</si>
  <si>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</si>
  <si>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</si>
  <si>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</si>
  <si>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</si>
  <si>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</si>
  <si>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</si>
  <si>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</si>
  <si>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</si>
  <si>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</si>
  <si>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</si>
  <si>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</si>
  <si>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манная с маслом</t>
  </si>
  <si>
    <t>гор.напиток</t>
  </si>
  <si>
    <t xml:space="preserve">Какао с молоком</t>
  </si>
  <si>
    <t>хлеб</t>
  </si>
  <si>
    <t xml:space="preserve">Хлеб пшеничный</t>
  </si>
  <si>
    <t>фрукты</t>
  </si>
  <si>
    <t>итого</t>
  </si>
  <si>
    <t>Обед</t>
  </si>
  <si>
    <t>закуска</t>
  </si>
  <si>
    <t xml:space="preserve">Огурцы свежие порциями</t>
  </si>
  <si>
    <t xml:space="preserve">1 блюдо</t>
  </si>
  <si>
    <t>Суп-лапша</t>
  </si>
  <si>
    <t xml:space="preserve">2 блюдо</t>
  </si>
  <si>
    <t xml:space="preserve">Рыба тушенная</t>
  </si>
  <si>
    <t>гарнир</t>
  </si>
  <si>
    <t xml:space="preserve">Картофельное пюре</t>
  </si>
  <si>
    <t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</si>
  <si>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</si>
  <si>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</si>
  <si>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</si>
  <si>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Итого за день:</t>
  </si>
  <si>
    <t xml:space="preserve">Лапшевник с творогом, со сметаной</t>
  </si>
  <si>
    <t xml:space="preserve">Чай с сахаром</t>
  </si>
  <si>
    <t>Груша</t>
  </si>
  <si>
    <t xml:space="preserve">Помидоры свежие порциями</t>
  </si>
  <si>
    <t xml:space="preserve">Щи со сметаной</t>
  </si>
  <si>
    <t xml:space="preserve">Плов из отварной птицы</t>
  </si>
  <si>
    <t xml:space="preserve">Каша " Дружба" с маслом</t>
  </si>
  <si>
    <t>Банан</t>
  </si>
  <si>
    <t xml:space="preserve">Рассольник по-петербурски</t>
  </si>
  <si>
    <t xml:space="preserve">Гуляш говяжий</t>
  </si>
  <si>
    <t xml:space="preserve">макаронные изделия</t>
  </si>
  <si>
    <t xml:space="preserve">Запеканка из творога со сгущенным молоком</t>
  </si>
  <si>
    <t>сыр</t>
  </si>
  <si>
    <t xml:space="preserve">Суп картофельный с горохом</t>
  </si>
  <si>
    <t>Котлета</t>
  </si>
  <si>
    <t xml:space="preserve">Сложный гарнир</t>
  </si>
  <si>
    <t xml:space="preserve">Каша геркулесовая с маслои</t>
  </si>
  <si>
    <t xml:space="preserve">Чай с молоком</t>
  </si>
  <si>
    <t xml:space="preserve">Борщ с капустой и картофелем</t>
  </si>
  <si>
    <t>Бефстрогонов</t>
  </si>
  <si>
    <t xml:space="preserve">Гороховое пюре</t>
  </si>
  <si>
    <t xml:space="preserve">Каша пшенная с маслом</t>
  </si>
  <si>
    <t xml:space="preserve">Уха из минтая</t>
  </si>
  <si>
    <t xml:space="preserve">Голубцы с мясом и рисом</t>
  </si>
  <si>
    <t xml:space="preserve">Сок фруктовый</t>
  </si>
  <si>
    <t xml:space="preserve">Суп крестьянский с крупой</t>
  </si>
  <si>
    <t xml:space="preserve">Овощное рагу</t>
  </si>
  <si>
    <t xml:space="preserve">Каша ячневая с маслом</t>
  </si>
  <si>
    <t xml:space="preserve">Чай с лимоном</t>
  </si>
  <si>
    <t xml:space="preserve">Суп картофельный</t>
  </si>
  <si>
    <t>Гречка</t>
  </si>
  <si>
    <t xml:space="preserve">Компот из свежих яблок</t>
  </si>
  <si>
    <t xml:space="preserve">Каша "Дружба" с маслом</t>
  </si>
  <si>
    <t>Свекольник</t>
  </si>
  <si>
    <t xml:space="preserve">Запеканка картофельно - мясная </t>
  </si>
  <si>
    <t xml:space="preserve">Вермишель  с сыром</t>
  </si>
  <si>
    <t xml:space="preserve">Суп картофельный с фрикадельками</t>
  </si>
  <si>
    <t xml:space="preserve">Рыба минтай</t>
  </si>
  <si>
    <t xml:space="preserve">Рагу овощное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</si>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</sst>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"/>
      <scheme val="minor"/>
    </font>
    <font>
      <name val="Arial"/>
      <color theme="1"/>
      <sz val="10"/>
    </font>
    <font>
      <name val="Arial"/>
      <b/>
      <color rgb="FF4C4C4C"/>
      <sz val="14"/>
    </font>
    <font>
      <name val="Arial"/>
      <color rgb="FF2D2D2D"/>
      <sz val="10"/>
    </font>
    <font>
      <name val="Arial"/>
      <color rgb="FF4C4C4C"/>
      <sz val="10"/>
    </font>
    <font>
      <name val="Arial"/>
      <i/>
      <color theme="1"/>
      <sz val="8"/>
    </font>
    <font>
      <name val="Arial"/>
      <b/>
      <color theme="1"/>
      <sz val="8"/>
    </font>
    <font>
      <name val="Arial"/>
      <b/>
      <color rgb="FF2D2D2D"/>
      <sz val="8"/>
    </font>
    <font>
      <name val="Calibri"/>
      <i/>
      <color theme="1"/>
      <sz val="11"/>
      <scheme val="minor"/>
    </font>
    <font>
      <name val="Arial"/>
      <b/>
      <color rgb="FF2D2D2D"/>
      <sz val="10"/>
    </font>
    <font>
      <name val="Calibri"/>
      <b/>
      <color theme="1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>
      <alignment wrapText="1"/>
    </xf>
    <xf fontId="0" fillId="0" borderId="1" numFmtId="0" xfId="0" applyBorder="1" applyAlignment="1">
      <alignment wrapText="1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>
      <alignment horizontal="left" wrapText="1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/>
    <xf fontId="1" fillId="2" borderId="2" numFmtId="1" xfId="0" applyNumberFormat="1" applyFont="1" applyFill="1" applyBorder="1" applyAlignment="1">
      <alignment horizontal="center"/>
    </xf>
    <xf fontId="1" fillId="2" borderId="1" numFmtId="1" xfId="0" applyNumberFormat="1" applyFont="1" applyFill="1" applyBorder="1" applyAlignment="1">
      <alignment horizontal="center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>
      <alignment vertical="top" wrapText="1"/>
    </xf>
    <xf fontId="1" fillId="2" borderId="9" numFmtId="0" xfId="0" applyFont="1" applyFill="1" applyBorder="1" applyAlignment="1">
      <alignment horizontal="center" vertical="top" wrapText="1"/>
    </xf>
    <xf fontId="1" fillId="2" borderId="10" numFmtId="0" xfId="0" applyFont="1" applyFill="1" applyBorder="1" applyAlignment="1">
      <alignment horizontal="center" vertical="top" wrapText="1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/>
    <xf fontId="1" fillId="2" borderId="1" numFmtId="0" xfId="0" applyFont="1" applyFill="1" applyBorder="1" applyAlignment="1">
      <alignment vertical="top" wrapText="1"/>
    </xf>
    <xf fontId="1" fillId="2" borderId="1" numFmtId="0" xfId="0" applyFont="1" applyFill="1" applyBorder="1" applyAlignment="1">
      <alignment horizontal="center" vertical="top" wrapText="1"/>
    </xf>
    <xf fontId="1" fillId="2" borderId="14" numFmtId="0" xfId="0" applyFont="1" applyFill="1" applyBorder="1" applyAlignment="1">
      <alignment horizontal="center" vertical="top" wrapText="1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>
      <alignment horizontal="right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9" fillId="3" borderId="21" numFmtId="0" xfId="0" applyFont="1" applyFill="1" applyBorder="1" applyAlignment="1">
      <alignment horizontal="center" vertical="center" wrapText="1"/>
    </xf>
    <xf fontId="10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state="frozen" topLeftCell="E6" xSplit="4" ySplit="5"/>
      <selection activeCell="J192" activeCellId="0" sqref="J192"/>
    </sheetView>
  </sheetViews>
  <sheetFormatPr defaultColWidth="9.109375" defaultRowHeight="14.25"/>
  <cols>
    <col bestFit="1" customWidth="1" min="1" max="1" style="1" width="4.6640625"/>
    <col bestFit="1" customWidth="1" min="2" max="2" style="1" width="5.33203125"/>
    <col bestFit="1" min="3" max="3" style="2" width="9.109375"/>
    <col bestFit="1" customWidth="1" min="4" max="4" style="2" width="11.5546875"/>
    <col bestFit="1" customWidth="1" min="5" max="5" style="1" width="52.5546875"/>
    <col bestFit="1" customWidth="1" min="6" max="6" style="1" width="9.33203125"/>
    <col bestFit="1" customWidth="1" min="7" max="7" style="1" width="10"/>
    <col bestFit="1" customWidth="1" min="8" max="8" style="1" width="7.5546875"/>
    <col bestFit="1" customWidth="1" min="9" max="9" style="1" width="6.88671875"/>
    <col bestFit="1" customWidth="1" min="10" max="10" style="1" width="8.109375"/>
    <col bestFit="1" customWidth="1" min="11" max="11" style="1" width="10"/>
    <col bestFit="1"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12">
        <v>2024</v>
      </c>
      <c r="K3" s="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4.4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252</v>
      </c>
      <c r="G6" s="23">
        <v>14.220000000000001</v>
      </c>
      <c r="H6" s="23">
        <v>13.31</v>
      </c>
      <c r="I6" s="23">
        <v>39.079999999999998</v>
      </c>
      <c r="J6" s="23">
        <v>332.81</v>
      </c>
      <c r="K6" s="24"/>
      <c r="L6" s="23">
        <v>15.199999999999999</v>
      </c>
    </row>
    <row r="7" ht="14.4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4.4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6.5999999999999996</v>
      </c>
      <c r="H8" s="30">
        <v>7</v>
      </c>
      <c r="I8" s="30">
        <v>14.789999999999999</v>
      </c>
      <c r="J8" s="30">
        <v>146.55000000000001</v>
      </c>
      <c r="K8" s="31"/>
      <c r="L8" s="30">
        <v>14.4</v>
      </c>
    </row>
    <row r="9" ht="14.4">
      <c r="A9" s="25"/>
      <c r="B9" s="26"/>
      <c r="C9" s="27"/>
      <c r="D9" s="32" t="s">
        <v>31</v>
      </c>
      <c r="E9" s="29" t="s">
        <v>32</v>
      </c>
      <c r="F9" s="30">
        <v>48</v>
      </c>
      <c r="G9" s="30">
        <v>6.8399999999999999</v>
      </c>
      <c r="H9" s="30">
        <v>0.81999999999999995</v>
      </c>
      <c r="I9" s="30">
        <v>44.719999999999999</v>
      </c>
      <c r="J9" s="30">
        <v>101.7</v>
      </c>
      <c r="K9" s="31"/>
      <c r="L9" s="30">
        <v>2.0800000000000001</v>
      </c>
    </row>
    <row r="10" ht="14.4">
      <c r="A10" s="25"/>
      <c r="B10" s="26"/>
      <c r="C10" s="27"/>
      <c r="D10" s="32" t="s">
        <v>33</v>
      </c>
      <c r="E10" s="29"/>
      <c r="F10" s="30"/>
      <c r="G10" s="30"/>
      <c r="H10" s="30"/>
      <c r="I10" s="30"/>
      <c r="J10" s="30"/>
      <c r="K10" s="31"/>
      <c r="L10" s="30"/>
    </row>
    <row r="11" ht="14.4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4.4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4.4">
      <c r="A13" s="33"/>
      <c r="B13" s="34"/>
      <c r="C13" s="35"/>
      <c r="D13" s="36" t="s">
        <v>34</v>
      </c>
      <c r="E13" s="37"/>
      <c r="F13" s="38">
        <f>SUM(F6:F12)</f>
        <v>500</v>
      </c>
      <c r="G13" s="38">
        <f t="shared" ref="G13:J13" si="0">SUM(G6:G12)</f>
        <v>27.66</v>
      </c>
      <c r="H13" s="38">
        <f t="shared" si="0"/>
        <v>21.130000000000003</v>
      </c>
      <c r="I13" s="38">
        <f t="shared" si="0"/>
        <v>98.590000000000003</v>
      </c>
      <c r="J13" s="38">
        <f t="shared" si="0"/>
        <v>581.06000000000006</v>
      </c>
      <c r="K13" s="39"/>
      <c r="L13" s="38">
        <f>SUM(L6:L12)</f>
        <v>31.68</v>
      </c>
    </row>
    <row r="14" ht="14.4">
      <c r="A14" s="40">
        <f>A6</f>
        <v>1</v>
      </c>
      <c r="B14" s="41">
        <f>B6</f>
        <v>1</v>
      </c>
      <c r="C14" s="42" t="s">
        <v>35</v>
      </c>
      <c r="D14" s="32" t="s">
        <v>36</v>
      </c>
      <c r="E14" s="29" t="s">
        <v>37</v>
      </c>
      <c r="F14" s="30">
        <v>100</v>
      </c>
      <c r="G14" s="30">
        <v>0.80000000000000004</v>
      </c>
      <c r="H14" s="30">
        <v>0.20000000000000001</v>
      </c>
      <c r="I14" s="30">
        <v>2.6000000000000001</v>
      </c>
      <c r="J14" s="30">
        <v>14</v>
      </c>
      <c r="K14" s="31"/>
      <c r="L14" s="30">
        <v>5.0599999999999996</v>
      </c>
    </row>
    <row r="15" ht="14.4">
      <c r="A15" s="25"/>
      <c r="B15" s="26"/>
      <c r="C15" s="27"/>
      <c r="D15" s="32" t="s">
        <v>38</v>
      </c>
      <c r="E15" s="29" t="s">
        <v>39</v>
      </c>
      <c r="F15" s="30">
        <v>200</v>
      </c>
      <c r="G15" s="30">
        <v>10.18</v>
      </c>
      <c r="H15" s="30">
        <v>7.6600000000000001</v>
      </c>
      <c r="I15" s="30">
        <v>40.630000000000003</v>
      </c>
      <c r="J15" s="30">
        <v>273.44999999999999</v>
      </c>
      <c r="K15" s="31"/>
      <c r="L15" s="30">
        <v>10.359999999999999</v>
      </c>
    </row>
    <row r="16" ht="14.4">
      <c r="A16" s="25"/>
      <c r="B16" s="26"/>
      <c r="C16" s="27"/>
      <c r="D16" s="32" t="s">
        <v>40</v>
      </c>
      <c r="E16" s="29" t="s">
        <v>41</v>
      </c>
      <c r="F16" s="30">
        <v>150</v>
      </c>
      <c r="G16" s="30">
        <v>21</v>
      </c>
      <c r="H16" s="30">
        <v>1.5</v>
      </c>
      <c r="I16" s="30">
        <v>22</v>
      </c>
      <c r="J16" s="30">
        <v>196</v>
      </c>
      <c r="K16" s="31"/>
      <c r="L16" s="30">
        <v>20.199999999999999</v>
      </c>
    </row>
    <row r="17" ht="14.4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2.4199999999999999</v>
      </c>
      <c r="H17" s="30">
        <v>14.609999999999999</v>
      </c>
      <c r="I17" s="30">
        <v>15.35</v>
      </c>
      <c r="J17" s="30">
        <v>216.78999999999999</v>
      </c>
      <c r="K17" s="31"/>
      <c r="L17" s="30">
        <v>9.2799999999999994</v>
      </c>
    </row>
    <row r="18" ht="14.4">
      <c r="A18" s="25"/>
      <c r="B18" s="26"/>
      <c r="C18" s="27"/>
      <c r="D18" s="32" t="s">
        <v>44</v>
      </c>
      <c r="E18" s="29" t="s">
        <v>45</v>
      </c>
      <c r="F18" s="30">
        <v>200</v>
      </c>
      <c r="G18" s="30">
        <v>0.5</v>
      </c>
      <c r="H18" s="30">
        <v>0</v>
      </c>
      <c r="I18" s="30">
        <v>15.49</v>
      </c>
      <c r="J18" s="30">
        <v>77.25</v>
      </c>
      <c r="K18" s="31"/>
      <c r="L18" s="30">
        <v>4.8399999999999999</v>
      </c>
    </row>
    <row r="19" ht="14.4">
      <c r="A19" s="25"/>
      <c r="B19" s="26"/>
      <c r="C19" s="27"/>
      <c r="D19" s="32" t="s">
        <v>46</v>
      </c>
      <c r="E19" s="29" t="s">
        <v>32</v>
      </c>
      <c r="F19" s="30">
        <v>48</v>
      </c>
      <c r="G19" s="30">
        <v>3.4199999999999999</v>
      </c>
      <c r="H19" s="30">
        <v>0.40999999999999998</v>
      </c>
      <c r="I19" s="30">
        <v>22.359999999999999</v>
      </c>
      <c r="J19" s="30">
        <v>101.7</v>
      </c>
      <c r="K19" s="31"/>
      <c r="L19" s="30">
        <v>2.0800000000000001</v>
      </c>
    </row>
    <row r="20" ht="14.4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ht="14.4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ht="14.4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ht="14.4">
      <c r="A23" s="33"/>
      <c r="B23" s="34"/>
      <c r="C23" s="35"/>
      <c r="D23" s="36" t="s">
        <v>34</v>
      </c>
      <c r="E23" s="37"/>
      <c r="F23" s="38">
        <f>SUM(F14:F22)</f>
        <v>898</v>
      </c>
      <c r="G23" s="38">
        <f t="shared" ref="G23:J23" si="1">SUM(G14:G22)</f>
        <v>38.32</v>
      </c>
      <c r="H23" s="38">
        <f t="shared" si="1"/>
        <v>24.379999999999999</v>
      </c>
      <c r="I23" s="38">
        <f t="shared" si="1"/>
        <v>118.42999999999999</v>
      </c>
      <c r="J23" s="38">
        <f t="shared" si="1"/>
        <v>879.19000000000005</v>
      </c>
      <c r="K23" s="39"/>
      <c r="L23" s="38">
        <f>SUM(L14:L22)</f>
        <v>51.819999999999993</v>
      </c>
    </row>
    <row r="24" ht="14.4">
      <c r="A24" s="43">
        <f>A6</f>
        <v>1</v>
      </c>
      <c r="B24" s="44">
        <f>B6</f>
        <v>1</v>
      </c>
      <c r="C24" s="45" t="s">
        <v>48</v>
      </c>
      <c r="D24" s="46"/>
      <c r="E24" s="47"/>
      <c r="F24" s="48">
        <f>F13+F23</f>
        <v>1398</v>
      </c>
      <c r="G24" s="48">
        <f t="shared" ref="G24:J24" si="2">G13+G23</f>
        <v>65.980000000000004</v>
      </c>
      <c r="H24" s="48">
        <f t="shared" si="2"/>
        <v>45.510000000000005</v>
      </c>
      <c r="I24" s="48">
        <f t="shared" si="2"/>
        <v>217.01999999999998</v>
      </c>
      <c r="J24" s="48">
        <f t="shared" si="2"/>
        <v>1460.25</v>
      </c>
      <c r="K24" s="48"/>
      <c r="L24" s="48">
        <f>L13+L23</f>
        <v>83.5</v>
      </c>
    </row>
    <row r="25" ht="14.4">
      <c r="A25" s="49">
        <v>1</v>
      </c>
      <c r="B25" s="26">
        <v>2</v>
      </c>
      <c r="C25" s="20" t="s">
        <v>26</v>
      </c>
      <c r="D25" s="21" t="s">
        <v>27</v>
      </c>
      <c r="E25" s="22" t="s">
        <v>49</v>
      </c>
      <c r="F25" s="23">
        <v>200</v>
      </c>
      <c r="G25" s="23">
        <v>16.399999999999999</v>
      </c>
      <c r="H25" s="23">
        <v>11.130000000000001</v>
      </c>
      <c r="I25" s="23">
        <v>29.309999999999999</v>
      </c>
      <c r="J25" s="23">
        <v>333.94999999999999</v>
      </c>
      <c r="K25" s="24"/>
      <c r="L25" s="23">
        <v>25.199999999999999</v>
      </c>
    </row>
    <row r="26" ht="14.4">
      <c r="A26" s="49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4.4">
      <c r="A27" s="49"/>
      <c r="B27" s="26"/>
      <c r="C27" s="27"/>
      <c r="D27" s="32" t="s">
        <v>29</v>
      </c>
      <c r="E27" s="29" t="s">
        <v>50</v>
      </c>
      <c r="F27" s="30">
        <v>200</v>
      </c>
      <c r="G27" s="30">
        <v>8.0000000000000002e-002</v>
      </c>
      <c r="H27" s="30">
        <v>0</v>
      </c>
      <c r="I27" s="30">
        <v>5</v>
      </c>
      <c r="J27" s="30">
        <v>19.390000000000001</v>
      </c>
      <c r="K27" s="31"/>
      <c r="L27" s="30">
        <v>4.8499999999999996</v>
      </c>
    </row>
    <row r="28" ht="14.4">
      <c r="A28" s="49"/>
      <c r="B28" s="26"/>
      <c r="C28" s="27"/>
      <c r="D28" s="32" t="s">
        <v>31</v>
      </c>
      <c r="E28" s="29" t="s">
        <v>32</v>
      </c>
      <c r="F28" s="30">
        <v>48</v>
      </c>
      <c r="G28" s="30">
        <v>3.4199999999999999</v>
      </c>
      <c r="H28" s="30">
        <v>0.40999999999999998</v>
      </c>
      <c r="I28" s="30">
        <v>22.359999999999999</v>
      </c>
      <c r="J28" s="30">
        <v>101.7</v>
      </c>
      <c r="K28" s="31"/>
      <c r="L28" s="30">
        <v>2.0800000000000001</v>
      </c>
    </row>
    <row r="29" ht="14.4">
      <c r="A29" s="49"/>
      <c r="B29" s="26"/>
      <c r="C29" s="27"/>
      <c r="D29" s="32" t="s">
        <v>33</v>
      </c>
      <c r="E29" s="29" t="s">
        <v>51</v>
      </c>
      <c r="F29" s="30">
        <v>200</v>
      </c>
      <c r="G29" s="30">
        <v>0.80000000000000004</v>
      </c>
      <c r="H29" s="30">
        <v>0.59999999999999998</v>
      </c>
      <c r="I29" s="30">
        <v>20.600000000000001</v>
      </c>
      <c r="J29" s="30">
        <v>92</v>
      </c>
      <c r="K29" s="31"/>
      <c r="L29" s="30">
        <v>30</v>
      </c>
    </row>
    <row r="30" ht="14.4">
      <c r="A30" s="49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ht="14.4">
      <c r="A31" s="49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4.4">
      <c r="A32" s="50"/>
      <c r="B32" s="34"/>
      <c r="C32" s="35"/>
      <c r="D32" s="36" t="s">
        <v>34</v>
      </c>
      <c r="E32" s="37"/>
      <c r="F32" s="38">
        <f>SUM(F25:F31)</f>
        <v>648</v>
      </c>
      <c r="G32" s="38">
        <f>SUM(G25:G31)</f>
        <v>20.699999999999999</v>
      </c>
      <c r="H32" s="38">
        <f>SUM(H25:H31)</f>
        <v>12.140000000000001</v>
      </c>
      <c r="I32" s="38">
        <f>SUM(I25:I31)</f>
        <v>77.27000000000001</v>
      </c>
      <c r="J32" s="38">
        <f t="shared" ref="J32:L32" si="3">SUM(J25:J31)</f>
        <v>547.03999999999996</v>
      </c>
      <c r="K32" s="39"/>
      <c r="L32" s="38">
        <f t="shared" si="3"/>
        <v>62.129999999999995</v>
      </c>
    </row>
    <row r="33" ht="14.4">
      <c r="A33" s="41">
        <f>A25</f>
        <v>1</v>
      </c>
      <c r="B33" s="41">
        <f>B25</f>
        <v>2</v>
      </c>
      <c r="C33" s="42" t="s">
        <v>35</v>
      </c>
      <c r="D33" s="32" t="s">
        <v>36</v>
      </c>
      <c r="E33" s="29" t="s">
        <v>52</v>
      </c>
      <c r="F33" s="30">
        <v>100</v>
      </c>
      <c r="G33" s="30">
        <v>1.1000000000000001</v>
      </c>
      <c r="H33" s="30">
        <v>0.20000000000000001</v>
      </c>
      <c r="I33" s="30">
        <v>3.7999999999999998</v>
      </c>
      <c r="J33" s="30">
        <v>24</v>
      </c>
      <c r="K33" s="31"/>
      <c r="L33" s="30">
        <v>10</v>
      </c>
    </row>
    <row r="34" ht="14.4">
      <c r="A34" s="49"/>
      <c r="B34" s="26"/>
      <c r="C34" s="27"/>
      <c r="D34" s="32" t="s">
        <v>38</v>
      </c>
      <c r="E34" s="29" t="s">
        <v>53</v>
      </c>
      <c r="F34" s="30">
        <v>300</v>
      </c>
      <c r="G34" s="30">
        <v>8.7100000000000009</v>
      </c>
      <c r="H34" s="30">
        <v>8.9800000000000004</v>
      </c>
      <c r="I34" s="30">
        <v>14.98</v>
      </c>
      <c r="J34" s="30">
        <v>369.30000000000001</v>
      </c>
      <c r="K34" s="31"/>
      <c r="L34" s="30">
        <v>12.15</v>
      </c>
    </row>
    <row r="35" ht="14.4">
      <c r="A35" s="49"/>
      <c r="B35" s="26"/>
      <c r="C35" s="27"/>
      <c r="D35" s="32" t="s">
        <v>40</v>
      </c>
      <c r="E35" s="29" t="s">
        <v>54</v>
      </c>
      <c r="F35" s="30">
        <v>200</v>
      </c>
      <c r="G35" s="30">
        <v>17.109999999999999</v>
      </c>
      <c r="H35" s="30">
        <v>20.719999999999999</v>
      </c>
      <c r="I35" s="30">
        <v>35.310000000000002</v>
      </c>
      <c r="J35" s="30">
        <v>330</v>
      </c>
      <c r="K35" s="31"/>
      <c r="L35" s="30">
        <v>26.300000000000001</v>
      </c>
    </row>
    <row r="36" ht="14.4">
      <c r="A36" s="49"/>
      <c r="B36" s="26"/>
      <c r="C36" s="27"/>
      <c r="D36" s="32" t="s">
        <v>42</v>
      </c>
      <c r="E36" s="29"/>
      <c r="F36" s="30"/>
      <c r="G36" s="30"/>
      <c r="H36" s="30"/>
      <c r="I36" s="30"/>
      <c r="J36" s="30"/>
      <c r="K36" s="31"/>
      <c r="L36" s="30"/>
    </row>
    <row r="37" ht="14.4">
      <c r="A37" s="49"/>
      <c r="B37" s="26"/>
      <c r="C37" s="27"/>
      <c r="D37" s="32" t="s">
        <v>44</v>
      </c>
      <c r="E37" s="29" t="s">
        <v>45</v>
      </c>
      <c r="F37" s="30">
        <v>200</v>
      </c>
      <c r="G37" s="30">
        <v>0.5</v>
      </c>
      <c r="H37" s="30">
        <v>0</v>
      </c>
      <c r="I37" s="30">
        <v>15.49</v>
      </c>
      <c r="J37" s="30">
        <v>77.25</v>
      </c>
      <c r="K37" s="31"/>
      <c r="L37" s="30">
        <v>4.8399999999999999</v>
      </c>
    </row>
    <row r="38" ht="14.4">
      <c r="A38" s="49"/>
      <c r="B38" s="26"/>
      <c r="C38" s="27"/>
      <c r="D38" s="32" t="s">
        <v>46</v>
      </c>
      <c r="E38" s="29" t="s">
        <v>32</v>
      </c>
      <c r="F38" s="30">
        <v>48</v>
      </c>
      <c r="G38" s="30">
        <v>3.4199999999999999</v>
      </c>
      <c r="H38" s="30">
        <v>0.40999999999999998</v>
      </c>
      <c r="I38" s="30">
        <v>22.359999999999999</v>
      </c>
      <c r="J38" s="30">
        <v>101.7</v>
      </c>
      <c r="K38" s="31"/>
      <c r="L38" s="30">
        <v>2.0800000000000001</v>
      </c>
    </row>
    <row r="39" ht="14.4">
      <c r="A39" s="49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ht="14.4">
      <c r="A40" s="49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4.4">
      <c r="A41" s="49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4.4">
      <c r="A42" s="50"/>
      <c r="B42" s="34"/>
      <c r="C42" s="35"/>
      <c r="D42" s="36" t="s">
        <v>34</v>
      </c>
      <c r="E42" s="37"/>
      <c r="F42" s="38">
        <f>SUM(F33:F41)</f>
        <v>848</v>
      </c>
      <c r="G42" s="38">
        <f>SUM(G33:G41)</f>
        <v>30.840000000000003</v>
      </c>
      <c r="H42" s="38">
        <f>SUM(H33:H41)</f>
        <v>30.309999999999999</v>
      </c>
      <c r="I42" s="38">
        <f>SUM(I33:I41)</f>
        <v>91.939999999999998</v>
      </c>
      <c r="J42" s="38">
        <f t="shared" ref="J42:L42" si="4">SUM(J33:J41)</f>
        <v>902.25</v>
      </c>
      <c r="K42" s="39"/>
      <c r="L42" s="38">
        <f t="shared" si="4"/>
        <v>55.370000000000005</v>
      </c>
    </row>
    <row r="43" ht="15.75" customHeight="1">
      <c r="A43" s="51">
        <f>A25</f>
        <v>1</v>
      </c>
      <c r="B43" s="51">
        <f>B25</f>
        <v>2</v>
      </c>
      <c r="C43" s="45" t="s">
        <v>48</v>
      </c>
      <c r="D43" s="46"/>
      <c r="E43" s="47"/>
      <c r="F43" s="48">
        <f>F32+F42</f>
        <v>1496</v>
      </c>
      <c r="G43" s="48">
        <f>G32+G42</f>
        <v>51.540000000000006</v>
      </c>
      <c r="H43" s="48">
        <f>H32+H42</f>
        <v>42.450000000000003</v>
      </c>
      <c r="I43" s="48">
        <f>I32+I42</f>
        <v>169.21000000000001</v>
      </c>
      <c r="J43" s="48">
        <f t="shared" ref="J43:L43" si="5">J32+J42</f>
        <v>1449.29</v>
      </c>
      <c r="K43" s="48"/>
      <c r="L43" s="48">
        <f t="shared" si="5"/>
        <v>117.5</v>
      </c>
    </row>
    <row r="44" ht="14.4">
      <c r="A44" s="18">
        <v>1</v>
      </c>
      <c r="B44" s="19">
        <v>3</v>
      </c>
      <c r="C44" s="20" t="s">
        <v>26</v>
      </c>
      <c r="D44" s="21" t="s">
        <v>27</v>
      </c>
      <c r="E44" s="22" t="s">
        <v>55</v>
      </c>
      <c r="F44" s="23">
        <v>252</v>
      </c>
      <c r="G44" s="23">
        <v>8.6799999999999997</v>
      </c>
      <c r="H44" s="23">
        <v>6.9800000000000004</v>
      </c>
      <c r="I44" s="23">
        <v>44.990000000000002</v>
      </c>
      <c r="J44" s="23">
        <v>276.14999999999998</v>
      </c>
      <c r="K44" s="24"/>
      <c r="L44" s="23">
        <v>15.5</v>
      </c>
    </row>
    <row r="45" ht="14.4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4.4">
      <c r="A46" s="25"/>
      <c r="B46" s="26"/>
      <c r="C46" s="27"/>
      <c r="D46" s="32" t="s">
        <v>29</v>
      </c>
      <c r="E46" s="29" t="s">
        <v>50</v>
      </c>
      <c r="F46" s="30">
        <v>200</v>
      </c>
      <c r="G46" s="30">
        <v>8.0000000000000002e-002</v>
      </c>
      <c r="H46" s="30">
        <v>0</v>
      </c>
      <c r="I46" s="30">
        <v>5</v>
      </c>
      <c r="J46" s="30">
        <v>19.390000000000001</v>
      </c>
      <c r="K46" s="31"/>
      <c r="L46" s="30">
        <v>3.5</v>
      </c>
    </row>
    <row r="47" ht="14.4">
      <c r="A47" s="25"/>
      <c r="B47" s="26"/>
      <c r="C47" s="27"/>
      <c r="D47" s="32" t="s">
        <v>31</v>
      </c>
      <c r="E47" s="29" t="s">
        <v>32</v>
      </c>
      <c r="F47" s="30">
        <v>48</v>
      </c>
      <c r="G47" s="30">
        <v>3.4199999999999999</v>
      </c>
      <c r="H47" s="30">
        <v>0.40999999999999998</v>
      </c>
      <c r="I47" s="30">
        <v>22.359999999999999</v>
      </c>
      <c r="J47" s="30">
        <v>101.7</v>
      </c>
      <c r="K47" s="31"/>
      <c r="L47" s="30">
        <v>2.0800000000000001</v>
      </c>
    </row>
    <row r="48" ht="14.4">
      <c r="A48" s="25"/>
      <c r="B48" s="26"/>
      <c r="C48" s="27"/>
      <c r="D48" s="32" t="s">
        <v>33</v>
      </c>
      <c r="E48" s="29" t="s">
        <v>56</v>
      </c>
      <c r="F48" s="30">
        <v>200</v>
      </c>
      <c r="G48" s="30">
        <v>6</v>
      </c>
      <c r="H48" s="30">
        <v>2</v>
      </c>
      <c r="I48" s="30">
        <v>84</v>
      </c>
      <c r="J48" s="30">
        <v>384</v>
      </c>
      <c r="K48" s="31"/>
      <c r="L48" s="30">
        <v>20</v>
      </c>
    </row>
    <row r="49" ht="14.4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ht="14.4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4.4">
      <c r="A51" s="33"/>
      <c r="B51" s="34"/>
      <c r="C51" s="35"/>
      <c r="D51" s="36" t="s">
        <v>34</v>
      </c>
      <c r="E51" s="37"/>
      <c r="F51" s="38">
        <f>SUM(F44:F50)</f>
        <v>700</v>
      </c>
      <c r="G51" s="38">
        <f>SUM(G44:G50)</f>
        <v>18.18</v>
      </c>
      <c r="H51" s="38">
        <f>SUM(H44:H50)</f>
        <v>9.3900000000000006</v>
      </c>
      <c r="I51" s="38">
        <f>SUM(I44:I50)</f>
        <v>156.34999999999999</v>
      </c>
      <c r="J51" s="38">
        <f t="shared" ref="J51:L51" si="6">SUM(J44:J50)</f>
        <v>781.24000000000001</v>
      </c>
      <c r="K51" s="39"/>
      <c r="L51" s="38">
        <f t="shared" si="6"/>
        <v>41.079999999999998</v>
      </c>
    </row>
    <row r="52" ht="14.4">
      <c r="A52" s="40">
        <f>A44</f>
        <v>1</v>
      </c>
      <c r="B52" s="41">
        <f>B44</f>
        <v>3</v>
      </c>
      <c r="C52" s="42" t="s">
        <v>35</v>
      </c>
      <c r="D52" s="32" t="s">
        <v>36</v>
      </c>
      <c r="E52" s="29" t="s">
        <v>37</v>
      </c>
      <c r="F52" s="30">
        <v>100</v>
      </c>
      <c r="G52" s="30">
        <v>0.80000000000000004</v>
      </c>
      <c r="H52" s="30">
        <v>0.20000000000000001</v>
      </c>
      <c r="I52" s="30">
        <v>2.6000000000000001</v>
      </c>
      <c r="J52" s="30">
        <v>14</v>
      </c>
      <c r="K52" s="31"/>
      <c r="L52" s="30">
        <v>5.0599999999999996</v>
      </c>
    </row>
    <row r="53" ht="14.4">
      <c r="A53" s="25"/>
      <c r="B53" s="26"/>
      <c r="C53" s="27"/>
      <c r="D53" s="32" t="s">
        <v>38</v>
      </c>
      <c r="E53" s="29" t="s">
        <v>57</v>
      </c>
      <c r="F53" s="30">
        <v>250</v>
      </c>
      <c r="G53" s="30">
        <v>7.3799999999999999</v>
      </c>
      <c r="H53" s="30">
        <v>8.6500000000000004</v>
      </c>
      <c r="I53" s="30">
        <v>20.550000000000001</v>
      </c>
      <c r="J53" s="30">
        <v>191.34999999999999</v>
      </c>
      <c r="K53" s="31"/>
      <c r="L53" s="30">
        <v>14.67</v>
      </c>
    </row>
    <row r="54" ht="14.4">
      <c r="A54" s="25"/>
      <c r="B54" s="26"/>
      <c r="C54" s="27"/>
      <c r="D54" s="32" t="s">
        <v>40</v>
      </c>
      <c r="E54" s="29" t="s">
        <v>58</v>
      </c>
      <c r="F54" s="30">
        <v>150</v>
      </c>
      <c r="G54" s="30">
        <v>15.57</v>
      </c>
      <c r="H54" s="30">
        <v>15.050000000000001</v>
      </c>
      <c r="I54" s="30">
        <v>15.890000000000001</v>
      </c>
      <c r="J54" s="30">
        <v>266.35000000000002</v>
      </c>
      <c r="K54" s="31"/>
      <c r="L54" s="30">
        <v>35.5</v>
      </c>
    </row>
    <row r="55" ht="14.4">
      <c r="A55" s="25"/>
      <c r="B55" s="26"/>
      <c r="C55" s="27"/>
      <c r="D55" s="32" t="s">
        <v>42</v>
      </c>
      <c r="E55" s="29" t="s">
        <v>59</v>
      </c>
      <c r="F55" s="30">
        <v>200</v>
      </c>
      <c r="G55" s="30">
        <v>2.27</v>
      </c>
      <c r="H55" s="30">
        <v>7.5099999999999998</v>
      </c>
      <c r="I55" s="30">
        <v>14.02</v>
      </c>
      <c r="J55" s="30">
        <v>133.90000000000001</v>
      </c>
      <c r="K55" s="31"/>
      <c r="L55" s="30">
        <v>4.6900000000000004</v>
      </c>
    </row>
    <row r="56" ht="14.4">
      <c r="A56" s="25"/>
      <c r="B56" s="26"/>
      <c r="C56" s="27"/>
      <c r="D56" s="32" t="s">
        <v>44</v>
      </c>
      <c r="E56" s="29" t="s">
        <v>50</v>
      </c>
      <c r="F56" s="30">
        <v>200</v>
      </c>
      <c r="G56" s="30">
        <v>8.0000000000000002e-002</v>
      </c>
      <c r="H56" s="30">
        <v>0</v>
      </c>
      <c r="I56" s="30">
        <v>5</v>
      </c>
      <c r="J56" s="30">
        <v>19.390000000000001</v>
      </c>
      <c r="K56" s="31"/>
      <c r="L56" s="30">
        <v>3.5</v>
      </c>
    </row>
    <row r="57" ht="14.4">
      <c r="A57" s="25"/>
      <c r="B57" s="26"/>
      <c r="C57" s="27"/>
      <c r="D57" s="32" t="s">
        <v>46</v>
      </c>
      <c r="E57" s="29" t="s">
        <v>32</v>
      </c>
      <c r="F57" s="30">
        <v>48</v>
      </c>
      <c r="G57" s="30">
        <v>3.4199999999999999</v>
      </c>
      <c r="H57" s="30">
        <v>0.40999999999999998</v>
      </c>
      <c r="I57" s="30">
        <v>22.359999999999999</v>
      </c>
      <c r="J57" s="30">
        <v>101.7</v>
      </c>
      <c r="K57" s="31"/>
      <c r="L57" s="30">
        <v>2.0800000000000001</v>
      </c>
    </row>
    <row r="58" ht="14.4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ht="14.4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4.4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4.4">
      <c r="A61" s="33"/>
      <c r="B61" s="34"/>
      <c r="C61" s="35"/>
      <c r="D61" s="36" t="s">
        <v>34</v>
      </c>
      <c r="E61" s="37"/>
      <c r="F61" s="38">
        <f>SUM(F52:F60)</f>
        <v>948</v>
      </c>
      <c r="G61" s="38">
        <f>SUM(G52:G60)</f>
        <v>29.519999999999996</v>
      </c>
      <c r="H61" s="38">
        <f>SUM(H52:H60)</f>
        <v>31.819999999999997</v>
      </c>
      <c r="I61" s="38">
        <f>SUM(I52:I60)</f>
        <v>80.420000000000002</v>
      </c>
      <c r="J61" s="38">
        <f t="shared" ref="J61:L61" si="7">SUM(J52:J60)</f>
        <v>726.69000000000005</v>
      </c>
      <c r="K61" s="39"/>
      <c r="L61" s="38">
        <f t="shared" si="7"/>
        <v>65.5</v>
      </c>
    </row>
    <row r="62" ht="15.75" customHeight="1">
      <c r="A62" s="43">
        <f>A44</f>
        <v>1</v>
      </c>
      <c r="B62" s="44">
        <f>B44</f>
        <v>3</v>
      </c>
      <c r="C62" s="45" t="s">
        <v>48</v>
      </c>
      <c r="D62" s="46"/>
      <c r="E62" s="47"/>
      <c r="F62" s="48">
        <f>F51+F61</f>
        <v>1648</v>
      </c>
      <c r="G62" s="48">
        <f>G51+G61</f>
        <v>47.699999999999996</v>
      </c>
      <c r="H62" s="48">
        <f>H51+H61</f>
        <v>41.209999999999994</v>
      </c>
      <c r="I62" s="48">
        <f>I51+I61</f>
        <v>236.76999999999998</v>
      </c>
      <c r="J62" s="48">
        <f t="shared" ref="J62:L62" si="8">J51+J61</f>
        <v>1507.9300000000001</v>
      </c>
      <c r="K62" s="48"/>
      <c r="L62" s="48">
        <f t="shared" si="8"/>
        <v>106.58</v>
      </c>
    </row>
    <row r="63" ht="14.4">
      <c r="A63" s="18">
        <v>1</v>
      </c>
      <c r="B63" s="19">
        <v>4</v>
      </c>
      <c r="C63" s="20" t="s">
        <v>26</v>
      </c>
      <c r="D63" s="21" t="s">
        <v>27</v>
      </c>
      <c r="E63" s="22" t="s">
        <v>60</v>
      </c>
      <c r="F63" s="23">
        <v>250</v>
      </c>
      <c r="G63" s="23">
        <v>27.850000000000001</v>
      </c>
      <c r="H63" s="23">
        <v>26.75</v>
      </c>
      <c r="I63" s="23">
        <v>60.75</v>
      </c>
      <c r="J63" s="23">
        <v>525.13</v>
      </c>
      <c r="K63" s="24"/>
      <c r="L63" s="23">
        <v>30.359999999999999</v>
      </c>
    </row>
    <row r="64" ht="14.4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ht="14.4">
      <c r="A65" s="25"/>
      <c r="B65" s="26"/>
      <c r="C65" s="27"/>
      <c r="D65" s="32" t="s">
        <v>29</v>
      </c>
      <c r="E65" s="29" t="s">
        <v>50</v>
      </c>
      <c r="F65" s="30">
        <v>200</v>
      </c>
      <c r="G65" s="30">
        <v>8.0000000000000002e-002</v>
      </c>
      <c r="H65" s="30">
        <v>0</v>
      </c>
      <c r="I65" s="30">
        <v>5</v>
      </c>
      <c r="J65" s="30">
        <v>19.390000000000001</v>
      </c>
      <c r="K65" s="31"/>
      <c r="L65" s="30">
        <v>3.5</v>
      </c>
    </row>
    <row r="66" ht="14.4">
      <c r="A66" s="25"/>
      <c r="B66" s="26"/>
      <c r="C66" s="27"/>
      <c r="D66" s="32" t="s">
        <v>31</v>
      </c>
      <c r="E66" s="29" t="s">
        <v>32</v>
      </c>
      <c r="F66" s="30">
        <v>48</v>
      </c>
      <c r="G66" s="30">
        <v>3.4199999999999999</v>
      </c>
      <c r="H66" s="30">
        <v>0.40999999999999998</v>
      </c>
      <c r="I66" s="30">
        <v>22.359999999999999</v>
      </c>
      <c r="J66" s="30">
        <v>101.7</v>
      </c>
      <c r="K66" s="31"/>
      <c r="L66" s="30">
        <v>2.0800000000000001</v>
      </c>
    </row>
    <row r="67" ht="14.4">
      <c r="A67" s="25"/>
      <c r="B67" s="26"/>
      <c r="C67" s="27"/>
      <c r="D67" s="32" t="s">
        <v>33</v>
      </c>
      <c r="E67" s="29"/>
      <c r="F67" s="30"/>
      <c r="G67" s="30"/>
      <c r="H67" s="30"/>
      <c r="I67" s="30"/>
      <c r="J67" s="30"/>
      <c r="K67" s="31"/>
      <c r="L67" s="30"/>
    </row>
    <row r="68" ht="14.4">
      <c r="A68" s="25"/>
      <c r="B68" s="26"/>
      <c r="C68" s="27"/>
      <c r="D68" s="28"/>
      <c r="E68" s="29" t="s">
        <v>61</v>
      </c>
      <c r="F68" s="30">
        <v>20</v>
      </c>
      <c r="G68" s="30">
        <v>1.27</v>
      </c>
      <c r="H68" s="30">
        <v>1.27</v>
      </c>
      <c r="I68" s="30">
        <v>0</v>
      </c>
      <c r="J68" s="30">
        <v>16.93</v>
      </c>
      <c r="K68" s="31"/>
      <c r="L68" s="30">
        <v>10</v>
      </c>
    </row>
    <row r="69" ht="14.4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4.4">
      <c r="A70" s="33"/>
      <c r="B70" s="34"/>
      <c r="C70" s="35"/>
      <c r="D70" s="36" t="s">
        <v>34</v>
      </c>
      <c r="E70" s="37"/>
      <c r="F70" s="38">
        <f>SUM(F63:F69)</f>
        <v>518</v>
      </c>
      <c r="G70" s="38">
        <f>SUM(G63:G69)</f>
        <v>32.620000000000005</v>
      </c>
      <c r="H70" s="38">
        <f>SUM(H63:H69)</f>
        <v>28.43</v>
      </c>
      <c r="I70" s="38">
        <f>SUM(I63:I69)</f>
        <v>88.109999999999999</v>
      </c>
      <c r="J70" s="38">
        <f t="shared" ref="J70:L70" si="9">SUM(J63:J69)</f>
        <v>663.14999999999998</v>
      </c>
      <c r="K70" s="39"/>
      <c r="L70" s="38">
        <f t="shared" si="9"/>
        <v>45.939999999999998</v>
      </c>
    </row>
    <row r="71" ht="14.4">
      <c r="A71" s="40">
        <f>A63</f>
        <v>1</v>
      </c>
      <c r="B71" s="41">
        <f>B63</f>
        <v>4</v>
      </c>
      <c r="C71" s="42" t="s">
        <v>35</v>
      </c>
      <c r="D71" s="32" t="s">
        <v>36</v>
      </c>
      <c r="E71" s="29" t="s">
        <v>52</v>
      </c>
      <c r="F71" s="30">
        <v>100</v>
      </c>
      <c r="G71" s="30">
        <v>1.1000000000000001</v>
      </c>
      <c r="H71" s="30">
        <v>0.20000000000000001</v>
      </c>
      <c r="I71" s="30">
        <v>3.7999999999999998</v>
      </c>
      <c r="J71" s="30">
        <v>24</v>
      </c>
      <c r="K71" s="31"/>
      <c r="L71" s="30">
        <v>10</v>
      </c>
    </row>
    <row r="72" ht="14.4">
      <c r="A72" s="25"/>
      <c r="B72" s="26"/>
      <c r="C72" s="27"/>
      <c r="D72" s="32" t="s">
        <v>38</v>
      </c>
      <c r="E72" s="29" t="s">
        <v>62</v>
      </c>
      <c r="F72" s="30">
        <v>250</v>
      </c>
      <c r="G72" s="30">
        <v>6.8399999999999999</v>
      </c>
      <c r="H72" s="30">
        <v>5.6399999999999997</v>
      </c>
      <c r="I72" s="30">
        <v>25</v>
      </c>
      <c r="J72" s="30">
        <v>182.65000000000001</v>
      </c>
      <c r="K72" s="31"/>
      <c r="L72" s="30">
        <v>7.2599999999999998</v>
      </c>
    </row>
    <row r="73" ht="14.4">
      <c r="A73" s="25"/>
      <c r="B73" s="26"/>
      <c r="C73" s="27"/>
      <c r="D73" s="32" t="s">
        <v>40</v>
      </c>
      <c r="E73" s="29" t="s">
        <v>63</v>
      </c>
      <c r="F73" s="30">
        <v>150</v>
      </c>
      <c r="G73" s="30">
        <v>13.15</v>
      </c>
      <c r="H73" s="30">
        <v>14.51</v>
      </c>
      <c r="I73" s="30">
        <v>12.710000000000001</v>
      </c>
      <c r="J73" s="30">
        <v>258.35000000000002</v>
      </c>
      <c r="K73" s="31"/>
      <c r="L73" s="30">
        <v>26.800000000000001</v>
      </c>
    </row>
    <row r="74" ht="14.4">
      <c r="A74" s="25"/>
      <c r="B74" s="26"/>
      <c r="C74" s="27"/>
      <c r="D74" s="32" t="s">
        <v>42</v>
      </c>
      <c r="E74" s="29" t="s">
        <v>64</v>
      </c>
      <c r="F74" s="30">
        <v>200</v>
      </c>
      <c r="G74" s="30">
        <v>8.3000000000000007</v>
      </c>
      <c r="H74" s="30">
        <v>19.66</v>
      </c>
      <c r="I74" s="30">
        <v>40.060000000000002</v>
      </c>
      <c r="J74" s="30">
        <v>362</v>
      </c>
      <c r="K74" s="31"/>
      <c r="L74" s="30">
        <v>20.800000000000001</v>
      </c>
    </row>
    <row r="75" ht="14.4">
      <c r="A75" s="25"/>
      <c r="B75" s="26"/>
      <c r="C75" s="27"/>
      <c r="D75" s="32" t="s">
        <v>44</v>
      </c>
      <c r="E75" s="29" t="s">
        <v>45</v>
      </c>
      <c r="F75" s="30">
        <v>200</v>
      </c>
      <c r="G75" s="30">
        <v>0.5</v>
      </c>
      <c r="H75" s="30">
        <v>0</v>
      </c>
      <c r="I75" s="30">
        <v>15.49</v>
      </c>
      <c r="J75" s="30">
        <v>77.25</v>
      </c>
      <c r="K75" s="31"/>
      <c r="L75" s="30">
        <v>4.8399999999999999</v>
      </c>
    </row>
    <row r="76" ht="14.4">
      <c r="A76" s="25"/>
      <c r="B76" s="26"/>
      <c r="C76" s="27"/>
      <c r="D76" s="32" t="s">
        <v>46</v>
      </c>
      <c r="E76" s="29" t="s">
        <v>32</v>
      </c>
      <c r="F76" s="30">
        <v>48</v>
      </c>
      <c r="G76" s="30">
        <v>3.4199999999999999</v>
      </c>
      <c r="H76" s="30">
        <v>0.40999999999999998</v>
      </c>
      <c r="I76" s="30">
        <v>22.359999999999999</v>
      </c>
      <c r="J76" s="30">
        <v>101.7</v>
      </c>
      <c r="K76" s="31"/>
      <c r="L76" s="30">
        <v>2.0800000000000001</v>
      </c>
    </row>
    <row r="77" ht="14.4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ht="14.4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4.4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4.4">
      <c r="A80" s="33"/>
      <c r="B80" s="34"/>
      <c r="C80" s="35"/>
      <c r="D80" s="36" t="s">
        <v>34</v>
      </c>
      <c r="E80" s="37"/>
      <c r="F80" s="38">
        <f>SUM(F71:F79)</f>
        <v>948</v>
      </c>
      <c r="G80" s="38">
        <f>SUM(G71:G79)</f>
        <v>33.310000000000002</v>
      </c>
      <c r="H80" s="38">
        <f>SUM(H71:H79)</f>
        <v>40.420000000000002</v>
      </c>
      <c r="I80" s="38">
        <f>SUM(I71:I79)</f>
        <v>119.42</v>
      </c>
      <c r="J80" s="38">
        <f t="shared" ref="J80:L80" si="10">SUM(J71:J79)</f>
        <v>1005.95</v>
      </c>
      <c r="K80" s="39"/>
      <c r="L80" s="38">
        <f t="shared" si="10"/>
        <v>71.780000000000001</v>
      </c>
    </row>
    <row r="81" ht="15.75" customHeight="1">
      <c r="A81" s="43">
        <f>A63</f>
        <v>1</v>
      </c>
      <c r="B81" s="44">
        <f>B63</f>
        <v>4</v>
      </c>
      <c r="C81" s="45" t="s">
        <v>48</v>
      </c>
      <c r="D81" s="46"/>
      <c r="E81" s="47"/>
      <c r="F81" s="48">
        <f>F70+F80</f>
        <v>1466</v>
      </c>
      <c r="G81" s="48">
        <f>G70+G80</f>
        <v>65.930000000000007</v>
      </c>
      <c r="H81" s="48">
        <f>H70+H80</f>
        <v>68.849999999999994</v>
      </c>
      <c r="I81" s="48">
        <f>I70+I80</f>
        <v>207.53</v>
      </c>
      <c r="J81" s="48">
        <f t="shared" ref="J81:L81" si="11">J70+J80</f>
        <v>1669.0999999999999</v>
      </c>
      <c r="K81" s="48"/>
      <c r="L81" s="48">
        <f t="shared" si="11"/>
        <v>117.72</v>
      </c>
    </row>
    <row r="82" ht="14.4">
      <c r="A82" s="18">
        <v>1</v>
      </c>
      <c r="B82" s="19">
        <v>5</v>
      </c>
      <c r="C82" s="20" t="s">
        <v>26</v>
      </c>
      <c r="D82" s="21" t="s">
        <v>27</v>
      </c>
      <c r="E82" s="22" t="s">
        <v>65</v>
      </c>
      <c r="F82" s="23">
        <v>252</v>
      </c>
      <c r="G82" s="23">
        <v>8.75</v>
      </c>
      <c r="H82" s="23">
        <v>16.609999999999999</v>
      </c>
      <c r="I82" s="23">
        <v>30.800000000000001</v>
      </c>
      <c r="J82" s="23">
        <v>356.56</v>
      </c>
      <c r="K82" s="24"/>
      <c r="L82" s="23">
        <v>11.199999999999999</v>
      </c>
    </row>
    <row r="83" ht="14.4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ht="14.4">
      <c r="A84" s="25"/>
      <c r="B84" s="26"/>
      <c r="C84" s="27"/>
      <c r="D84" s="32" t="s">
        <v>29</v>
      </c>
      <c r="E84" s="29" t="s">
        <v>66</v>
      </c>
      <c r="F84" s="30">
        <v>200</v>
      </c>
      <c r="G84" s="30">
        <v>4.2800000000000002</v>
      </c>
      <c r="H84" s="30">
        <v>4.7999999999999998</v>
      </c>
      <c r="I84" s="30">
        <v>12.06</v>
      </c>
      <c r="J84" s="30">
        <v>106.39</v>
      </c>
      <c r="K84" s="31"/>
      <c r="L84" s="30">
        <v>2.5899999999999999</v>
      </c>
    </row>
    <row r="85" ht="14.4">
      <c r="A85" s="25"/>
      <c r="B85" s="26"/>
      <c r="C85" s="27"/>
      <c r="D85" s="32" t="s">
        <v>31</v>
      </c>
      <c r="E85" s="29" t="s">
        <v>32</v>
      </c>
      <c r="F85" s="30">
        <v>48</v>
      </c>
      <c r="G85" s="30">
        <v>3.4199999999999999</v>
      </c>
      <c r="H85" s="30">
        <v>0.40999999999999998</v>
      </c>
      <c r="I85" s="30">
        <v>22.359999999999999</v>
      </c>
      <c r="J85" s="30">
        <v>101.7</v>
      </c>
      <c r="K85" s="31"/>
      <c r="L85" s="30">
        <v>2.0800000000000001</v>
      </c>
    </row>
    <row r="86" ht="14.4">
      <c r="A86" s="25"/>
      <c r="B86" s="26"/>
      <c r="C86" s="27"/>
      <c r="D86" s="32" t="s">
        <v>33</v>
      </c>
      <c r="E86" s="29"/>
      <c r="F86" s="30"/>
      <c r="G86" s="30"/>
      <c r="H86" s="30"/>
      <c r="I86" s="30"/>
      <c r="J86" s="30"/>
      <c r="K86" s="31"/>
      <c r="L86" s="30"/>
    </row>
    <row r="87" ht="14.4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4.4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4.4">
      <c r="A89" s="33"/>
      <c r="B89" s="34"/>
      <c r="C89" s="35"/>
      <c r="D89" s="36" t="s">
        <v>34</v>
      </c>
      <c r="E89" s="37"/>
      <c r="F89" s="38">
        <f>SUM(F82:F88)</f>
        <v>500</v>
      </c>
      <c r="G89" s="38">
        <f>SUM(G82:G88)</f>
        <v>16.450000000000003</v>
      </c>
      <c r="H89" s="38">
        <f>SUM(H82:H88)</f>
        <v>21.82</v>
      </c>
      <c r="I89" s="38">
        <f>SUM(I82:I88)</f>
        <v>65.219999999999999</v>
      </c>
      <c r="J89" s="38">
        <f t="shared" ref="J89:L89" si="12">SUM(J82:J88)</f>
        <v>564.64999999999998</v>
      </c>
      <c r="K89" s="39"/>
      <c r="L89" s="38">
        <f t="shared" si="12"/>
        <v>15.869999999999999</v>
      </c>
    </row>
    <row r="90" ht="14.4">
      <c r="A90" s="40">
        <f>A82</f>
        <v>1</v>
      </c>
      <c r="B90" s="41">
        <f>B82</f>
        <v>5</v>
      </c>
      <c r="C90" s="42" t="s">
        <v>35</v>
      </c>
      <c r="D90" s="32" t="s">
        <v>36</v>
      </c>
      <c r="E90" s="29" t="s">
        <v>37</v>
      </c>
      <c r="F90" s="30">
        <v>100</v>
      </c>
      <c r="G90" s="30">
        <v>0.80000000000000004</v>
      </c>
      <c r="H90" s="30">
        <v>0.20000000000000001</v>
      </c>
      <c r="I90" s="30">
        <v>2.6000000000000001</v>
      </c>
      <c r="J90" s="30">
        <v>14</v>
      </c>
      <c r="K90" s="31"/>
      <c r="L90" s="30">
        <v>5.0599999999999996</v>
      </c>
    </row>
    <row r="91" ht="14.4">
      <c r="A91" s="25"/>
      <c r="B91" s="26"/>
      <c r="C91" s="27"/>
      <c r="D91" s="32" t="s">
        <v>38</v>
      </c>
      <c r="E91" s="29" t="s">
        <v>67</v>
      </c>
      <c r="F91" s="30">
        <v>250</v>
      </c>
      <c r="G91" s="30">
        <v>2.1699999999999999</v>
      </c>
      <c r="H91" s="30">
        <v>5.3600000000000003</v>
      </c>
      <c r="I91" s="30">
        <v>14.460000000000001</v>
      </c>
      <c r="J91" s="30">
        <v>109.23</v>
      </c>
      <c r="K91" s="31"/>
      <c r="L91" s="30">
        <v>6</v>
      </c>
    </row>
    <row r="92" ht="14.4">
      <c r="A92" s="25"/>
      <c r="B92" s="26"/>
      <c r="C92" s="27"/>
      <c r="D92" s="32" t="s">
        <v>40</v>
      </c>
      <c r="E92" s="29" t="s">
        <v>68</v>
      </c>
      <c r="F92" s="30">
        <v>150</v>
      </c>
      <c r="G92" s="30">
        <v>15.57</v>
      </c>
      <c r="H92" s="30">
        <v>15.050000000000001</v>
      </c>
      <c r="I92" s="30">
        <v>20.280000000000001</v>
      </c>
      <c r="J92" s="30">
        <v>266.35000000000002</v>
      </c>
      <c r="K92" s="31"/>
      <c r="L92" s="30">
        <v>35.560000000000002</v>
      </c>
    </row>
    <row r="93" ht="14.4">
      <c r="A93" s="25"/>
      <c r="B93" s="26"/>
      <c r="C93" s="27"/>
      <c r="D93" s="32" t="s">
        <v>42</v>
      </c>
      <c r="E93" s="29" t="s">
        <v>69</v>
      </c>
      <c r="F93" s="30">
        <v>200</v>
      </c>
      <c r="G93" s="30">
        <v>10.42</v>
      </c>
      <c r="H93" s="30">
        <v>4.3499999999999996</v>
      </c>
      <c r="I93" s="30">
        <v>22.899999999999999</v>
      </c>
      <c r="J93" s="30">
        <v>174.34999999999999</v>
      </c>
      <c r="K93" s="31"/>
      <c r="L93" s="30">
        <v>5.1799999999999997</v>
      </c>
    </row>
    <row r="94" ht="14.4">
      <c r="A94" s="25"/>
      <c r="B94" s="26"/>
      <c r="C94" s="27"/>
      <c r="D94" s="32" t="s">
        <v>44</v>
      </c>
      <c r="E94" s="29" t="s">
        <v>45</v>
      </c>
      <c r="F94" s="30">
        <v>200</v>
      </c>
      <c r="G94" s="30">
        <v>0.5</v>
      </c>
      <c r="H94" s="30">
        <v>0</v>
      </c>
      <c r="I94" s="30">
        <v>15.49</v>
      </c>
      <c r="J94" s="30">
        <v>77.25</v>
      </c>
      <c r="K94" s="31"/>
      <c r="L94" s="30">
        <v>4.8399999999999999</v>
      </c>
    </row>
    <row r="95" ht="14.4">
      <c r="A95" s="25"/>
      <c r="B95" s="26"/>
      <c r="C95" s="27"/>
      <c r="D95" s="32" t="s">
        <v>46</v>
      </c>
      <c r="E95" s="29" t="s">
        <v>32</v>
      </c>
      <c r="F95" s="30">
        <v>48</v>
      </c>
      <c r="G95" s="30">
        <v>3.4199999999999999</v>
      </c>
      <c r="H95" s="30">
        <v>0.40999999999999998</v>
      </c>
      <c r="I95" s="30">
        <v>22.359999999999999</v>
      </c>
      <c r="J95" s="30">
        <v>101.7</v>
      </c>
      <c r="K95" s="31"/>
      <c r="L95" s="30">
        <v>2.0800000000000001</v>
      </c>
    </row>
    <row r="96" ht="14.4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ht="14.4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4.4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4.4">
      <c r="A99" s="33"/>
      <c r="B99" s="34"/>
      <c r="C99" s="35"/>
      <c r="D99" s="36" t="s">
        <v>34</v>
      </c>
      <c r="E99" s="37"/>
      <c r="F99" s="38">
        <f>SUM(F90:F98)</f>
        <v>948</v>
      </c>
      <c r="G99" s="38">
        <f>SUM(G90:G98)</f>
        <v>32.880000000000003</v>
      </c>
      <c r="H99" s="38">
        <f>SUM(H90:H98)</f>
        <v>25.370000000000001</v>
      </c>
      <c r="I99" s="38">
        <f>SUM(I90:I98)</f>
        <v>98.090000000000003</v>
      </c>
      <c r="J99" s="38">
        <f t="shared" ref="J99:L99" si="13">SUM(J90:J98)</f>
        <v>742.88000000000011</v>
      </c>
      <c r="K99" s="39"/>
      <c r="L99" s="38">
        <f t="shared" si="13"/>
        <v>58.719999999999999</v>
      </c>
    </row>
    <row r="100" ht="15.75" customHeight="1">
      <c r="A100" s="43">
        <f>A82</f>
        <v>1</v>
      </c>
      <c r="B100" s="44">
        <f>B82</f>
        <v>5</v>
      </c>
      <c r="C100" s="45" t="s">
        <v>48</v>
      </c>
      <c r="D100" s="46"/>
      <c r="E100" s="47"/>
      <c r="F100" s="48">
        <f>F89+F99</f>
        <v>1448</v>
      </c>
      <c r="G100" s="48">
        <f>G89+G99</f>
        <v>49.330000000000005</v>
      </c>
      <c r="H100" s="48">
        <f>H89+H99</f>
        <v>47.189999999999998</v>
      </c>
      <c r="I100" s="48">
        <f>I89+I99</f>
        <v>163.31</v>
      </c>
      <c r="J100" s="48">
        <f t="shared" ref="J100:L100" si="14">J89+J99</f>
        <v>1307.5300000000002</v>
      </c>
      <c r="K100" s="48"/>
      <c r="L100" s="48">
        <f t="shared" si="14"/>
        <v>74.590000000000003</v>
      </c>
    </row>
    <row r="101" ht="14.4">
      <c r="A101" s="18">
        <v>2</v>
      </c>
      <c r="B101" s="19">
        <v>1</v>
      </c>
      <c r="C101" s="20" t="s">
        <v>26</v>
      </c>
      <c r="D101" s="21" t="s">
        <v>27</v>
      </c>
      <c r="E101" s="22" t="s">
        <v>70</v>
      </c>
      <c r="F101" s="23">
        <v>252</v>
      </c>
      <c r="G101" s="23">
        <v>9.2100000000000009</v>
      </c>
      <c r="H101" s="23">
        <v>15.31</v>
      </c>
      <c r="I101" s="23">
        <v>38.93</v>
      </c>
      <c r="J101" s="23">
        <v>335.31</v>
      </c>
      <c r="K101" s="24"/>
      <c r="L101" s="23">
        <v>12.84</v>
      </c>
    </row>
    <row r="102" ht="14.4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ht="14.4">
      <c r="A103" s="25"/>
      <c r="B103" s="26"/>
      <c r="C103" s="27"/>
      <c r="D103" s="32" t="s">
        <v>29</v>
      </c>
      <c r="E103" s="29" t="s">
        <v>30</v>
      </c>
      <c r="F103" s="30">
        <v>200</v>
      </c>
      <c r="G103" s="30">
        <v>6.5999999999999996</v>
      </c>
      <c r="H103" s="30">
        <v>7</v>
      </c>
      <c r="I103" s="30">
        <v>14.789999999999999</v>
      </c>
      <c r="J103" s="30">
        <v>146.55000000000001</v>
      </c>
      <c r="K103" s="31"/>
      <c r="L103" s="30">
        <v>14.4</v>
      </c>
    </row>
    <row r="104" ht="14.4">
      <c r="A104" s="25"/>
      <c r="B104" s="26"/>
      <c r="C104" s="27"/>
      <c r="D104" s="32" t="s">
        <v>31</v>
      </c>
      <c r="E104" s="29" t="s">
        <v>32</v>
      </c>
      <c r="F104" s="30">
        <v>48</v>
      </c>
      <c r="G104" s="30">
        <v>3.4199999999999999</v>
      </c>
      <c r="H104" s="30">
        <v>0.40999999999999998</v>
      </c>
      <c r="I104" s="30">
        <v>22.359999999999999</v>
      </c>
      <c r="J104" s="30">
        <v>101.7</v>
      </c>
      <c r="K104" s="31"/>
      <c r="L104" s="30">
        <v>2.0800000000000001</v>
      </c>
    </row>
    <row r="105" ht="14.4">
      <c r="A105" s="25"/>
      <c r="B105" s="26"/>
      <c r="C105" s="27"/>
      <c r="D105" s="32" t="s">
        <v>33</v>
      </c>
      <c r="E105" s="29"/>
      <c r="F105" s="30"/>
      <c r="G105" s="30"/>
      <c r="H105" s="30"/>
      <c r="I105" s="30"/>
      <c r="J105" s="30"/>
      <c r="K105" s="31"/>
      <c r="L105" s="30"/>
    </row>
    <row r="106" ht="14.4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ht="14.4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4.4">
      <c r="A108" s="33"/>
      <c r="B108" s="34"/>
      <c r="C108" s="35"/>
      <c r="D108" s="36" t="s">
        <v>34</v>
      </c>
      <c r="E108" s="37"/>
      <c r="F108" s="38">
        <f>SUM(F101:F107)</f>
        <v>500</v>
      </c>
      <c r="G108" s="38">
        <f t="shared" ref="G108:J108" si="15">SUM(G101:G107)</f>
        <v>19.23</v>
      </c>
      <c r="H108" s="38">
        <f t="shared" si="15"/>
        <v>22.720000000000002</v>
      </c>
      <c r="I108" s="38">
        <f t="shared" si="15"/>
        <v>76.079999999999998</v>
      </c>
      <c r="J108" s="38">
        <f t="shared" si="15"/>
        <v>583.56000000000006</v>
      </c>
      <c r="K108" s="39"/>
      <c r="L108" s="38">
        <f>SUM(L101:L107)</f>
        <v>29.32</v>
      </c>
    </row>
    <row r="109" ht="14.4">
      <c r="A109" s="40">
        <f>A101</f>
        <v>2</v>
      </c>
      <c r="B109" s="41">
        <f>B101</f>
        <v>1</v>
      </c>
      <c r="C109" s="42" t="s">
        <v>35</v>
      </c>
      <c r="D109" s="32" t="s">
        <v>36</v>
      </c>
      <c r="E109" s="29" t="s">
        <v>52</v>
      </c>
      <c r="F109" s="30">
        <v>100</v>
      </c>
      <c r="G109" s="30">
        <v>1.1000000000000001</v>
      </c>
      <c r="H109" s="30">
        <v>0.40000000000000002</v>
      </c>
      <c r="I109" s="30">
        <v>3.7999999999999998</v>
      </c>
      <c r="J109" s="30">
        <v>24</v>
      </c>
      <c r="K109" s="31"/>
      <c r="L109" s="30">
        <v>10</v>
      </c>
    </row>
    <row r="110" ht="14.4">
      <c r="A110" s="25"/>
      <c r="B110" s="26"/>
      <c r="C110" s="27"/>
      <c r="D110" s="32" t="s">
        <v>38</v>
      </c>
      <c r="E110" s="29" t="s">
        <v>71</v>
      </c>
      <c r="F110" s="30">
        <v>250</v>
      </c>
      <c r="G110" s="30">
        <v>9.8300000000000001</v>
      </c>
      <c r="H110" s="30">
        <v>10.73</v>
      </c>
      <c r="I110" s="30">
        <v>13</v>
      </c>
      <c r="J110" s="30">
        <v>251.56</v>
      </c>
      <c r="K110" s="31"/>
      <c r="L110" s="30">
        <v>9.3000000000000007</v>
      </c>
    </row>
    <row r="111" ht="14.4">
      <c r="A111" s="25"/>
      <c r="B111" s="26"/>
      <c r="C111" s="27"/>
      <c r="D111" s="32" t="s">
        <v>40</v>
      </c>
      <c r="E111" s="29" t="s">
        <v>72</v>
      </c>
      <c r="F111" s="30">
        <v>200</v>
      </c>
      <c r="G111" s="30">
        <v>16.07</v>
      </c>
      <c r="H111" s="30">
        <v>15.33</v>
      </c>
      <c r="I111" s="30">
        <v>4.9699999999999998</v>
      </c>
      <c r="J111" s="30">
        <v>290.37</v>
      </c>
      <c r="K111" s="31"/>
      <c r="L111" s="30">
        <v>25</v>
      </c>
    </row>
    <row r="112" ht="14.4">
      <c r="A112" s="25"/>
      <c r="B112" s="26"/>
      <c r="C112" s="27"/>
      <c r="D112" s="32" t="s">
        <v>42</v>
      </c>
      <c r="E112" s="29"/>
      <c r="F112" s="30"/>
      <c r="G112" s="30"/>
      <c r="H112" s="30"/>
      <c r="I112" s="30"/>
      <c r="J112" s="30"/>
      <c r="K112" s="31"/>
      <c r="L112" s="30"/>
    </row>
    <row r="113" ht="14.4">
      <c r="A113" s="25"/>
      <c r="B113" s="26"/>
      <c r="C113" s="27"/>
      <c r="D113" s="32" t="s">
        <v>44</v>
      </c>
      <c r="E113" s="29" t="s">
        <v>45</v>
      </c>
      <c r="F113" s="30">
        <v>200</v>
      </c>
      <c r="G113" s="30">
        <v>0.5</v>
      </c>
      <c r="H113" s="30">
        <v>0</v>
      </c>
      <c r="I113" s="30">
        <v>15.49</v>
      </c>
      <c r="J113" s="30">
        <v>77.25</v>
      </c>
      <c r="K113" s="31"/>
      <c r="L113" s="30">
        <v>4.8399999999999999</v>
      </c>
    </row>
    <row r="114" ht="14.4">
      <c r="A114" s="25"/>
      <c r="B114" s="26"/>
      <c r="C114" s="27"/>
      <c r="D114" s="32" t="s">
        <v>46</v>
      </c>
      <c r="E114" s="29" t="s">
        <v>32</v>
      </c>
      <c r="F114" s="30">
        <v>48</v>
      </c>
      <c r="G114" s="30">
        <v>3.4199999999999999</v>
      </c>
      <c r="H114" s="30">
        <v>0.40999999999999998</v>
      </c>
      <c r="I114" s="30">
        <v>22.359999999999999</v>
      </c>
      <c r="J114" s="30">
        <v>101.7</v>
      </c>
      <c r="K114" s="31"/>
      <c r="L114" s="30">
        <v>2.0800000000000001</v>
      </c>
    </row>
    <row r="115" ht="14.4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ht="14.4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4.4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4.4">
      <c r="A118" s="33"/>
      <c r="B118" s="34"/>
      <c r="C118" s="35"/>
      <c r="D118" s="36" t="s">
        <v>34</v>
      </c>
      <c r="E118" s="37"/>
      <c r="F118" s="38">
        <f>SUM(F109:F117)</f>
        <v>798</v>
      </c>
      <c r="G118" s="38">
        <f t="shared" ref="G118:J118" si="16">SUM(G109:G117)</f>
        <v>30.920000000000002</v>
      </c>
      <c r="H118" s="38">
        <f t="shared" si="16"/>
        <v>26.870000000000001</v>
      </c>
      <c r="I118" s="38">
        <f t="shared" si="16"/>
        <v>59.619999999999997</v>
      </c>
      <c r="J118" s="38">
        <f t="shared" si="16"/>
        <v>744.88000000000011</v>
      </c>
      <c r="K118" s="39"/>
      <c r="L118" s="38">
        <f>SUM(L109:L117)</f>
        <v>51.219999999999999</v>
      </c>
    </row>
    <row r="119" ht="14.4">
      <c r="A119" s="43">
        <f>A101</f>
        <v>2</v>
      </c>
      <c r="B119" s="44">
        <f>B101</f>
        <v>1</v>
      </c>
      <c r="C119" s="45" t="s">
        <v>48</v>
      </c>
      <c r="D119" s="46"/>
      <c r="E119" s="47"/>
      <c r="F119" s="48">
        <f>F108+F118</f>
        <v>1298</v>
      </c>
      <c r="G119" s="48">
        <f>G108+G118</f>
        <v>50.150000000000006</v>
      </c>
      <c r="H119" s="48">
        <f>H108+H118</f>
        <v>49.590000000000003</v>
      </c>
      <c r="I119" s="48">
        <f>I108+I118</f>
        <v>135.69999999999999</v>
      </c>
      <c r="J119" s="48">
        <f t="shared" ref="J119:L119" si="17">J108+J118</f>
        <v>1328.4400000000001</v>
      </c>
      <c r="K119" s="48"/>
      <c r="L119" s="48">
        <f t="shared" si="17"/>
        <v>80.539999999999992</v>
      </c>
    </row>
    <row r="120" ht="14.4">
      <c r="A120" s="49">
        <v>2</v>
      </c>
      <c r="B120" s="26">
        <v>2</v>
      </c>
      <c r="C120" s="20" t="s">
        <v>26</v>
      </c>
      <c r="D120" s="21" t="s">
        <v>27</v>
      </c>
      <c r="E120" s="22" t="s">
        <v>60</v>
      </c>
      <c r="F120" s="23">
        <v>252</v>
      </c>
      <c r="G120" s="23">
        <v>27.829999999999998</v>
      </c>
      <c r="H120" s="23">
        <v>26.75</v>
      </c>
      <c r="I120" s="23">
        <v>60.75</v>
      </c>
      <c r="J120" s="23">
        <v>525.13</v>
      </c>
      <c r="K120" s="24"/>
      <c r="L120" s="23">
        <v>30.359999999999999</v>
      </c>
    </row>
    <row r="121" ht="14.4">
      <c r="A121" s="49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ht="14.4">
      <c r="A122" s="49"/>
      <c r="B122" s="26"/>
      <c r="C122" s="27"/>
      <c r="D122" s="32" t="s">
        <v>29</v>
      </c>
      <c r="E122" s="29" t="s">
        <v>73</v>
      </c>
      <c r="F122" s="30">
        <v>200</v>
      </c>
      <c r="G122" s="30">
        <v>1</v>
      </c>
      <c r="H122" s="30">
        <v>0.20000000000000001</v>
      </c>
      <c r="I122" s="30">
        <v>20.199999999999999</v>
      </c>
      <c r="J122" s="30">
        <v>92</v>
      </c>
      <c r="K122" s="31"/>
      <c r="L122" s="30">
        <v>10</v>
      </c>
    </row>
    <row r="123" ht="14.4">
      <c r="A123" s="49"/>
      <c r="B123" s="26"/>
      <c r="C123" s="27"/>
      <c r="D123" s="32" t="s">
        <v>31</v>
      </c>
      <c r="E123" s="29" t="s">
        <v>32</v>
      </c>
      <c r="F123" s="30">
        <v>48</v>
      </c>
      <c r="G123" s="30">
        <v>3.4199999999999999</v>
      </c>
      <c r="H123" s="30">
        <v>0.40999999999999998</v>
      </c>
      <c r="I123" s="30">
        <v>22.359999999999999</v>
      </c>
      <c r="J123" s="30">
        <v>101.7</v>
      </c>
      <c r="K123" s="31"/>
      <c r="L123" s="30">
        <v>2.0800000000000001</v>
      </c>
    </row>
    <row r="124" ht="14.4">
      <c r="A124" s="49"/>
      <c r="B124" s="26"/>
      <c r="C124" s="27"/>
      <c r="D124" s="32" t="s">
        <v>33</v>
      </c>
      <c r="E124" s="29"/>
      <c r="F124" s="30"/>
      <c r="G124" s="30"/>
      <c r="H124" s="30"/>
      <c r="I124" s="30"/>
      <c r="J124" s="30"/>
      <c r="K124" s="31"/>
      <c r="L124" s="30"/>
    </row>
    <row r="125" ht="14.4">
      <c r="A125" s="49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4.4">
      <c r="A126" s="49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4.4">
      <c r="A127" s="50"/>
      <c r="B127" s="34"/>
      <c r="C127" s="35"/>
      <c r="D127" s="36" t="s">
        <v>34</v>
      </c>
      <c r="E127" s="37"/>
      <c r="F127" s="38">
        <f>SUM(F120:F126)</f>
        <v>500</v>
      </c>
      <c r="G127" s="38">
        <f t="shared" ref="G127:J127" si="18">SUM(G120:G126)</f>
        <v>32.25</v>
      </c>
      <c r="H127" s="38">
        <f t="shared" si="18"/>
        <v>27.359999999999999</v>
      </c>
      <c r="I127" s="38">
        <f t="shared" si="18"/>
        <v>103.31</v>
      </c>
      <c r="J127" s="38">
        <f t="shared" si="18"/>
        <v>718.83000000000004</v>
      </c>
      <c r="K127" s="39"/>
      <c r="L127" s="38">
        <f>SUM(L120:L126)</f>
        <v>42.439999999999998</v>
      </c>
    </row>
    <row r="128" ht="14.4">
      <c r="A128" s="41">
        <f>A120</f>
        <v>2</v>
      </c>
      <c r="B128" s="41">
        <f>B120</f>
        <v>2</v>
      </c>
      <c r="C128" s="42" t="s">
        <v>35</v>
      </c>
      <c r="D128" s="32" t="s">
        <v>36</v>
      </c>
      <c r="E128" s="29"/>
      <c r="F128" s="30"/>
      <c r="G128" s="30"/>
      <c r="H128" s="30"/>
      <c r="I128" s="30"/>
      <c r="J128" s="30"/>
      <c r="K128" s="31"/>
      <c r="L128" s="30"/>
    </row>
    <row r="129" ht="14.4">
      <c r="A129" s="49"/>
      <c r="B129" s="26"/>
      <c r="C129" s="27"/>
      <c r="D129" s="32" t="s">
        <v>38</v>
      </c>
      <c r="E129" s="29" t="s">
        <v>74</v>
      </c>
      <c r="F129" s="30">
        <v>250</v>
      </c>
      <c r="G129" s="30">
        <v>14.93</v>
      </c>
      <c r="H129" s="30">
        <v>16.120000000000001</v>
      </c>
      <c r="I129" s="30">
        <v>18.879999999999999</v>
      </c>
      <c r="J129" s="30">
        <v>330.85000000000002</v>
      </c>
      <c r="K129" s="31"/>
      <c r="L129" s="30">
        <v>20.100000000000001</v>
      </c>
    </row>
    <row r="130" ht="14.4">
      <c r="A130" s="49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ht="14.4">
      <c r="A131" s="49"/>
      <c r="B131" s="26"/>
      <c r="C131" s="27"/>
      <c r="D131" s="32" t="s">
        <v>42</v>
      </c>
      <c r="E131" s="29" t="s">
        <v>75</v>
      </c>
      <c r="F131" s="30">
        <v>200</v>
      </c>
      <c r="G131" s="30">
        <v>7.5499999999999998</v>
      </c>
      <c r="H131" s="30">
        <v>10.73</v>
      </c>
      <c r="I131" s="30">
        <v>28.25</v>
      </c>
      <c r="J131" s="30">
        <v>228.78</v>
      </c>
      <c r="K131" s="31"/>
      <c r="L131" s="30">
        <v>10.199999999999999</v>
      </c>
    </row>
    <row r="132" ht="14.4">
      <c r="A132" s="49"/>
      <c r="B132" s="26"/>
      <c r="C132" s="27"/>
      <c r="D132" s="32" t="s">
        <v>44</v>
      </c>
      <c r="E132" s="29" t="s">
        <v>45</v>
      </c>
      <c r="F132" s="30">
        <v>200</v>
      </c>
      <c r="G132" s="30">
        <v>0.5</v>
      </c>
      <c r="H132" s="30">
        <v>0</v>
      </c>
      <c r="I132" s="30">
        <v>15.49</v>
      </c>
      <c r="J132" s="30">
        <v>77.25</v>
      </c>
      <c r="K132" s="31"/>
      <c r="L132" s="30">
        <v>4.8399999999999999</v>
      </c>
    </row>
    <row r="133" ht="14.4">
      <c r="A133" s="49"/>
      <c r="B133" s="26"/>
      <c r="C133" s="27"/>
      <c r="D133" s="32" t="s">
        <v>46</v>
      </c>
      <c r="E133" s="29" t="s">
        <v>32</v>
      </c>
      <c r="F133" s="30">
        <v>48</v>
      </c>
      <c r="G133" s="30">
        <v>3.4199999999999999</v>
      </c>
      <c r="H133" s="30">
        <v>0.40999999999999998</v>
      </c>
      <c r="I133" s="30">
        <v>22.359999999999999</v>
      </c>
      <c r="J133" s="30">
        <v>101.7</v>
      </c>
      <c r="K133" s="31"/>
      <c r="L133" s="30">
        <v>2.0800000000000001</v>
      </c>
    </row>
    <row r="134" ht="14.4">
      <c r="A134" s="49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ht="14.4">
      <c r="A135" s="49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4.4">
      <c r="A136" s="49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4.4">
      <c r="A137" s="50"/>
      <c r="B137" s="34"/>
      <c r="C137" s="35"/>
      <c r="D137" s="36" t="s">
        <v>34</v>
      </c>
      <c r="E137" s="37"/>
      <c r="F137" s="38">
        <f>SUM(F128:F136)</f>
        <v>698</v>
      </c>
      <c r="G137" s="38">
        <f t="shared" ref="G137:J137" si="19">SUM(G128:G136)</f>
        <v>26.399999999999999</v>
      </c>
      <c r="H137" s="38">
        <f t="shared" si="19"/>
        <v>27.260000000000002</v>
      </c>
      <c r="I137" s="38">
        <f t="shared" si="19"/>
        <v>84.97999999999999</v>
      </c>
      <c r="J137" s="38">
        <f t="shared" si="19"/>
        <v>738.58000000000004</v>
      </c>
      <c r="K137" s="39"/>
      <c r="L137" s="38">
        <f>SUM(L128:L136)</f>
        <v>37.219999999999999</v>
      </c>
    </row>
    <row r="138" ht="14.4">
      <c r="A138" s="51">
        <f>A120</f>
        <v>2</v>
      </c>
      <c r="B138" s="51">
        <f>B120</f>
        <v>2</v>
      </c>
      <c r="C138" s="45" t="s">
        <v>48</v>
      </c>
      <c r="D138" s="46"/>
      <c r="E138" s="47"/>
      <c r="F138" s="48">
        <f>F127+F137</f>
        <v>1198</v>
      </c>
      <c r="G138" s="48">
        <f>G127+G137</f>
        <v>58.649999999999999</v>
      </c>
      <c r="H138" s="48">
        <f>H127+H137</f>
        <v>54.620000000000005</v>
      </c>
      <c r="I138" s="48">
        <f>I127+I137</f>
        <v>188.28999999999999</v>
      </c>
      <c r="J138" s="48">
        <f t="shared" ref="J138:L138" si="20">J127+J137</f>
        <v>1457.4100000000001</v>
      </c>
      <c r="K138" s="48"/>
      <c r="L138" s="48">
        <f t="shared" si="20"/>
        <v>79.659999999999997</v>
      </c>
    </row>
    <row r="139" ht="14.4">
      <c r="A139" s="18">
        <v>2</v>
      </c>
      <c r="B139" s="19">
        <v>3</v>
      </c>
      <c r="C139" s="20" t="s">
        <v>26</v>
      </c>
      <c r="D139" s="21" t="s">
        <v>27</v>
      </c>
      <c r="E139" s="22" t="s">
        <v>76</v>
      </c>
      <c r="F139" s="23">
        <v>252</v>
      </c>
      <c r="G139" s="23">
        <v>8.7899999999999991</v>
      </c>
      <c r="H139" s="23">
        <v>16.199999999999999</v>
      </c>
      <c r="I139" s="23">
        <v>33.009999999999998</v>
      </c>
      <c r="J139" s="23">
        <v>346.19</v>
      </c>
      <c r="K139" s="24"/>
      <c r="L139" s="23">
        <v>13.449999999999999</v>
      </c>
    </row>
    <row r="140" ht="14.4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ht="14.4">
      <c r="A141" s="25"/>
      <c r="B141" s="26"/>
      <c r="C141" s="27"/>
      <c r="D141" s="32" t="s">
        <v>29</v>
      </c>
      <c r="E141" s="29" t="s">
        <v>77</v>
      </c>
      <c r="F141" s="30">
        <v>200</v>
      </c>
      <c r="G141" s="30">
        <v>0.17000000000000001</v>
      </c>
      <c r="H141" s="30">
        <v>0</v>
      </c>
      <c r="I141" s="30">
        <v>5.3099999999999996</v>
      </c>
      <c r="J141" s="30">
        <v>25.289999999999999</v>
      </c>
      <c r="K141" s="31"/>
      <c r="L141" s="30">
        <v>9.8699999999999992</v>
      </c>
    </row>
    <row r="142" ht="15.75" customHeight="1">
      <c r="A142" s="25"/>
      <c r="B142" s="26"/>
      <c r="C142" s="27"/>
      <c r="D142" s="32" t="s">
        <v>31</v>
      </c>
      <c r="E142" s="29" t="s">
        <v>32</v>
      </c>
      <c r="F142" s="30">
        <v>48</v>
      </c>
      <c r="G142" s="30">
        <v>3.4199999999999999</v>
      </c>
      <c r="H142" s="30">
        <v>0.40999999999999998</v>
      </c>
      <c r="I142" s="30">
        <v>22.359999999999999</v>
      </c>
      <c r="J142" s="30">
        <v>101.7</v>
      </c>
      <c r="K142" s="31"/>
      <c r="L142" s="30">
        <v>2.0800000000000001</v>
      </c>
    </row>
    <row r="143" ht="14.4">
      <c r="A143" s="25"/>
      <c r="B143" s="26"/>
      <c r="C143" s="27"/>
      <c r="D143" s="32" t="s">
        <v>33</v>
      </c>
      <c r="E143" s="29"/>
      <c r="F143" s="30"/>
      <c r="G143" s="30"/>
      <c r="H143" s="30"/>
      <c r="I143" s="30"/>
      <c r="J143" s="30"/>
      <c r="K143" s="31"/>
      <c r="L143" s="30"/>
    </row>
    <row r="144" ht="14.4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ht="14.4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4.4">
      <c r="A146" s="33"/>
      <c r="B146" s="34"/>
      <c r="C146" s="35"/>
      <c r="D146" s="36" t="s">
        <v>34</v>
      </c>
      <c r="E146" s="37"/>
      <c r="F146" s="38">
        <f>SUM(F139:F145)</f>
        <v>500</v>
      </c>
      <c r="G146" s="38">
        <f t="shared" ref="G146:J146" si="21">SUM(G139:G145)</f>
        <v>12.379999999999999</v>
      </c>
      <c r="H146" s="38">
        <f t="shared" si="21"/>
        <v>16.609999999999999</v>
      </c>
      <c r="I146" s="38">
        <f t="shared" si="21"/>
        <v>60.68</v>
      </c>
      <c r="J146" s="38">
        <f t="shared" si="21"/>
        <v>473.18000000000001</v>
      </c>
      <c r="K146" s="39"/>
      <c r="L146" s="38">
        <f>SUM(L139:L145)</f>
        <v>25.399999999999999</v>
      </c>
    </row>
    <row r="147" ht="14.4">
      <c r="A147" s="40">
        <f>A139</f>
        <v>2</v>
      </c>
      <c r="B147" s="41">
        <f>B139</f>
        <v>3</v>
      </c>
      <c r="C147" s="42" t="s">
        <v>35</v>
      </c>
      <c r="D147" s="32" t="s">
        <v>36</v>
      </c>
      <c r="E147" s="29" t="s">
        <v>37</v>
      </c>
      <c r="F147" s="30">
        <v>100</v>
      </c>
      <c r="G147" s="30">
        <v>0.80000000000000004</v>
      </c>
      <c r="H147" s="30">
        <v>0.20000000000000001</v>
      </c>
      <c r="I147" s="30">
        <v>2.6000000000000001</v>
      </c>
      <c r="J147" s="30">
        <v>14</v>
      </c>
      <c r="K147" s="31"/>
      <c r="L147" s="30">
        <v>5.0599999999999996</v>
      </c>
    </row>
    <row r="148" ht="14.4">
      <c r="A148" s="25"/>
      <c r="B148" s="26"/>
      <c r="C148" s="27"/>
      <c r="D148" s="32" t="s">
        <v>38</v>
      </c>
      <c r="E148" s="29" t="s">
        <v>78</v>
      </c>
      <c r="F148" s="30">
        <v>200</v>
      </c>
      <c r="G148" s="30">
        <v>3.1499999999999999</v>
      </c>
      <c r="H148" s="30">
        <v>4.1399999999999997</v>
      </c>
      <c r="I148" s="30">
        <v>22.43</v>
      </c>
      <c r="J148" s="30">
        <v>145.84999999999999</v>
      </c>
      <c r="K148" s="31"/>
      <c r="L148" s="30">
        <v>6.3899999999999997</v>
      </c>
    </row>
    <row r="149" ht="14.4">
      <c r="A149" s="25"/>
      <c r="B149" s="26"/>
      <c r="C149" s="27"/>
      <c r="D149" s="32" t="s">
        <v>40</v>
      </c>
      <c r="E149" s="29" t="s">
        <v>58</v>
      </c>
      <c r="F149" s="30">
        <v>150</v>
      </c>
      <c r="G149" s="30">
        <v>15.57</v>
      </c>
      <c r="H149" s="30">
        <v>15.050000000000001</v>
      </c>
      <c r="I149" s="30">
        <v>15.890000000000001</v>
      </c>
      <c r="J149" s="30">
        <v>266.35000000000002</v>
      </c>
      <c r="K149" s="31"/>
      <c r="L149" s="30">
        <v>35.509999999999998</v>
      </c>
    </row>
    <row r="150" ht="14.4">
      <c r="A150" s="25"/>
      <c r="B150" s="26"/>
      <c r="C150" s="27"/>
      <c r="D150" s="32" t="s">
        <v>42</v>
      </c>
      <c r="E150" s="29" t="s">
        <v>79</v>
      </c>
      <c r="F150" s="30">
        <v>200</v>
      </c>
      <c r="G150" s="30">
        <v>10.220000000000001</v>
      </c>
      <c r="H150" s="30">
        <v>10</v>
      </c>
      <c r="I150" s="30">
        <v>52</v>
      </c>
      <c r="J150" s="30">
        <v>343</v>
      </c>
      <c r="K150" s="31"/>
      <c r="L150" s="30">
        <v>13</v>
      </c>
    </row>
    <row r="151" ht="14.4">
      <c r="A151" s="25"/>
      <c r="B151" s="26"/>
      <c r="C151" s="27"/>
      <c r="D151" s="32" t="s">
        <v>44</v>
      </c>
      <c r="E151" s="29" t="s">
        <v>80</v>
      </c>
      <c r="F151" s="30">
        <v>200</v>
      </c>
      <c r="G151" s="30">
        <v>0.12</v>
      </c>
      <c r="H151" s="30">
        <v>0</v>
      </c>
      <c r="I151" s="30">
        <v>7.9299999999999997</v>
      </c>
      <c r="J151" s="30">
        <v>30.350000000000001</v>
      </c>
      <c r="K151" s="31"/>
      <c r="L151" s="30">
        <v>23.100000000000001</v>
      </c>
    </row>
    <row r="152" ht="14.4">
      <c r="A152" s="25"/>
      <c r="B152" s="26"/>
      <c r="C152" s="27"/>
      <c r="D152" s="32" t="s">
        <v>46</v>
      </c>
      <c r="E152" s="29" t="s">
        <v>32</v>
      </c>
      <c r="F152" s="30">
        <v>48</v>
      </c>
      <c r="G152" s="30">
        <v>3.4199999999999999</v>
      </c>
      <c r="H152" s="30">
        <v>0.40999999999999998</v>
      </c>
      <c r="I152" s="30">
        <v>22.359999999999999</v>
      </c>
      <c r="J152" s="30">
        <v>101.7</v>
      </c>
      <c r="K152" s="31"/>
      <c r="L152" s="30">
        <v>2.0800000000000001</v>
      </c>
    </row>
    <row r="153" ht="14.4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ht="14.4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4.4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4.4">
      <c r="A156" s="33"/>
      <c r="B156" s="34"/>
      <c r="C156" s="35"/>
      <c r="D156" s="36" t="s">
        <v>34</v>
      </c>
      <c r="E156" s="37"/>
      <c r="F156" s="38">
        <f>SUM(F147:F155)</f>
        <v>898</v>
      </c>
      <c r="G156" s="38">
        <f t="shared" ref="G156:J156" si="22">SUM(G147:G155)</f>
        <v>33.280000000000001</v>
      </c>
      <c r="H156" s="38">
        <f t="shared" si="22"/>
        <v>29.800000000000001</v>
      </c>
      <c r="I156" s="38">
        <f t="shared" si="22"/>
        <v>123.20999999999999</v>
      </c>
      <c r="J156" s="38">
        <f t="shared" si="22"/>
        <v>901.25000000000011</v>
      </c>
      <c r="K156" s="39"/>
      <c r="L156" s="38">
        <f>SUM(L147:L155)</f>
        <v>85.140000000000001</v>
      </c>
    </row>
    <row r="157" ht="14.4">
      <c r="A157" s="43">
        <f>A139</f>
        <v>2</v>
      </c>
      <c r="B157" s="44">
        <f>B139</f>
        <v>3</v>
      </c>
      <c r="C157" s="45" t="s">
        <v>48</v>
      </c>
      <c r="D157" s="46"/>
      <c r="E157" s="47"/>
      <c r="F157" s="48">
        <f>F146+F156</f>
        <v>1398</v>
      </c>
      <c r="G157" s="48">
        <f>G146+G156</f>
        <v>45.659999999999997</v>
      </c>
      <c r="H157" s="48">
        <f>H146+H156</f>
        <v>46.409999999999997</v>
      </c>
      <c r="I157" s="48">
        <f>I146+I156</f>
        <v>183.88999999999999</v>
      </c>
      <c r="J157" s="48">
        <f t="shared" ref="J157:L157" si="23">J146+J156</f>
        <v>1374.4300000000001</v>
      </c>
      <c r="K157" s="48"/>
      <c r="L157" s="48">
        <f t="shared" si="23"/>
        <v>110.53999999999999</v>
      </c>
    </row>
    <row r="158" ht="14.4">
      <c r="A158" s="18">
        <v>2</v>
      </c>
      <c r="B158" s="19">
        <v>4</v>
      </c>
      <c r="C158" s="20" t="s">
        <v>26</v>
      </c>
      <c r="D158" s="21" t="s">
        <v>27</v>
      </c>
      <c r="E158" s="22" t="s">
        <v>81</v>
      </c>
      <c r="F158" s="23">
        <v>252</v>
      </c>
      <c r="G158" s="23">
        <v>6.9500000000000002</v>
      </c>
      <c r="H158" s="23">
        <v>5.5800000000000001</v>
      </c>
      <c r="I158" s="23">
        <v>35.990000000000002</v>
      </c>
      <c r="J158" s="23">
        <v>320.86000000000001</v>
      </c>
      <c r="K158" s="24"/>
      <c r="L158" s="23">
        <v>15.5</v>
      </c>
    </row>
    <row r="159" ht="14.4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4.4">
      <c r="A160" s="25"/>
      <c r="B160" s="26"/>
      <c r="C160" s="27"/>
      <c r="D160" s="32" t="s">
        <v>29</v>
      </c>
      <c r="E160" s="29" t="s">
        <v>80</v>
      </c>
      <c r="F160" s="30">
        <v>200</v>
      </c>
      <c r="G160" s="30">
        <v>0.14999999999999999</v>
      </c>
      <c r="H160" s="30">
        <v>0</v>
      </c>
      <c r="I160" s="30">
        <v>8.0299999999999994</v>
      </c>
      <c r="J160" s="30">
        <v>55.350000000000001</v>
      </c>
      <c r="K160" s="31"/>
      <c r="L160" s="30">
        <v>23.100000000000001</v>
      </c>
    </row>
    <row r="161" ht="14.4">
      <c r="A161" s="25"/>
      <c r="B161" s="26"/>
      <c r="C161" s="27"/>
      <c r="D161" s="32" t="s">
        <v>31</v>
      </c>
      <c r="E161" s="29" t="s">
        <v>32</v>
      </c>
      <c r="F161" s="30">
        <v>48</v>
      </c>
      <c r="G161" s="30">
        <v>3.4199999999999999</v>
      </c>
      <c r="H161" s="30">
        <v>0.40999999999999998</v>
      </c>
      <c r="I161" s="30">
        <v>22.359999999999999</v>
      </c>
      <c r="J161" s="30">
        <v>101.7</v>
      </c>
      <c r="K161" s="31"/>
      <c r="L161" s="30">
        <v>2.0800000000000001</v>
      </c>
    </row>
    <row r="162" ht="14.4">
      <c r="A162" s="25"/>
      <c r="B162" s="26"/>
      <c r="C162" s="27"/>
      <c r="D162" s="32" t="s">
        <v>33</v>
      </c>
      <c r="E162" s="29"/>
      <c r="F162" s="30"/>
      <c r="G162" s="30"/>
      <c r="H162" s="30"/>
      <c r="I162" s="30"/>
      <c r="J162" s="30"/>
      <c r="K162" s="31"/>
      <c r="L162" s="30"/>
    </row>
    <row r="163" ht="14.4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4.4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4.4">
      <c r="A165" s="33"/>
      <c r="B165" s="34"/>
      <c r="C165" s="35"/>
      <c r="D165" s="36" t="s">
        <v>34</v>
      </c>
      <c r="E165" s="37"/>
      <c r="F165" s="38">
        <f>SUM(F158:F164)</f>
        <v>500</v>
      </c>
      <c r="G165" s="38">
        <f t="shared" ref="G165:J165" si="24">SUM(G158:G164)</f>
        <v>10.52</v>
      </c>
      <c r="H165" s="38">
        <f t="shared" si="24"/>
        <v>5.9900000000000002</v>
      </c>
      <c r="I165" s="38">
        <f t="shared" si="24"/>
        <v>66.379999999999995</v>
      </c>
      <c r="J165" s="38">
        <f t="shared" si="24"/>
        <v>477.91000000000003</v>
      </c>
      <c r="K165" s="39"/>
      <c r="L165" s="38">
        <f>SUM(L158:L164)</f>
        <v>40.68</v>
      </c>
    </row>
    <row r="166" ht="14.4">
      <c r="A166" s="40">
        <f>A158</f>
        <v>2</v>
      </c>
      <c r="B166" s="41">
        <f>B158</f>
        <v>4</v>
      </c>
      <c r="C166" s="42" t="s">
        <v>35</v>
      </c>
      <c r="D166" s="32" t="s">
        <v>36</v>
      </c>
      <c r="E166" s="29" t="s">
        <v>52</v>
      </c>
      <c r="F166" s="30">
        <v>100</v>
      </c>
      <c r="G166" s="30">
        <v>1.1000000000000001</v>
      </c>
      <c r="H166" s="30">
        <v>0.40000000000000002</v>
      </c>
      <c r="I166" s="30">
        <v>3.7999999999999998</v>
      </c>
      <c r="J166" s="30">
        <v>24</v>
      </c>
      <c r="K166" s="31"/>
      <c r="L166" s="30">
        <v>10</v>
      </c>
    </row>
    <row r="167" ht="14.4">
      <c r="A167" s="25"/>
      <c r="B167" s="26"/>
      <c r="C167" s="27"/>
      <c r="D167" s="32" t="s">
        <v>38</v>
      </c>
      <c r="E167" s="29" t="s">
        <v>82</v>
      </c>
      <c r="F167" s="30">
        <v>250</v>
      </c>
      <c r="G167" s="30">
        <v>9.4800000000000004</v>
      </c>
      <c r="H167" s="30">
        <v>10.470000000000001</v>
      </c>
      <c r="I167" s="30">
        <v>21.390000000000001</v>
      </c>
      <c r="J167" s="30">
        <v>211.25999999999999</v>
      </c>
      <c r="K167" s="31"/>
      <c r="L167" s="30">
        <v>10.199999999999999</v>
      </c>
    </row>
    <row r="168" ht="14.4">
      <c r="A168" s="25"/>
      <c r="B168" s="26"/>
      <c r="C168" s="27"/>
      <c r="D168" s="32" t="s">
        <v>40</v>
      </c>
      <c r="E168" s="29" t="s">
        <v>83</v>
      </c>
      <c r="F168" s="30">
        <v>200</v>
      </c>
      <c r="G168" s="30">
        <v>13.92</v>
      </c>
      <c r="H168" s="30">
        <v>27.18</v>
      </c>
      <c r="I168" s="30">
        <v>17.91</v>
      </c>
      <c r="J168" s="30">
        <v>374.74000000000001</v>
      </c>
      <c r="K168" s="31"/>
      <c r="L168" s="30">
        <v>24.600000000000001</v>
      </c>
    </row>
    <row r="169" ht="14.4">
      <c r="A169" s="25"/>
      <c r="B169" s="26"/>
      <c r="C169" s="27"/>
      <c r="D169" s="32" t="s">
        <v>42</v>
      </c>
      <c r="E169" s="29"/>
      <c r="F169" s="30"/>
      <c r="G169" s="30"/>
      <c r="H169" s="30"/>
      <c r="I169" s="30"/>
      <c r="J169" s="30"/>
      <c r="K169" s="31"/>
      <c r="L169" s="30"/>
    </row>
    <row r="170" ht="14.4">
      <c r="A170" s="25"/>
      <c r="B170" s="26"/>
      <c r="C170" s="27"/>
      <c r="D170" s="32" t="s">
        <v>44</v>
      </c>
      <c r="E170" s="29" t="s">
        <v>45</v>
      </c>
      <c r="F170" s="30">
        <v>200</v>
      </c>
      <c r="G170" s="30">
        <v>0.5</v>
      </c>
      <c r="H170" s="30">
        <v>0</v>
      </c>
      <c r="I170" s="30">
        <v>15.49</v>
      </c>
      <c r="J170" s="30">
        <v>77.25</v>
      </c>
      <c r="K170" s="31"/>
      <c r="L170" s="30">
        <v>4.8399999999999999</v>
      </c>
    </row>
    <row r="171" ht="14.4">
      <c r="A171" s="25"/>
      <c r="B171" s="26"/>
      <c r="C171" s="27"/>
      <c r="D171" s="32" t="s">
        <v>46</v>
      </c>
      <c r="E171" s="29" t="s">
        <v>32</v>
      </c>
      <c r="F171" s="30">
        <v>48</v>
      </c>
      <c r="G171" s="30">
        <v>3.4199999999999999</v>
      </c>
      <c r="H171" s="30">
        <v>0.40999999999999998</v>
      </c>
      <c r="I171" s="30">
        <v>22.359999999999999</v>
      </c>
      <c r="J171" s="30">
        <v>101.7</v>
      </c>
      <c r="K171" s="31"/>
      <c r="L171" s="30">
        <v>2.0800000000000001</v>
      </c>
    </row>
    <row r="172" ht="14.4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ht="14.4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4.4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4.4">
      <c r="A175" s="33"/>
      <c r="B175" s="34"/>
      <c r="C175" s="35"/>
      <c r="D175" s="36" t="s">
        <v>34</v>
      </c>
      <c r="E175" s="37"/>
      <c r="F175" s="38">
        <f>SUM(F166:F174)</f>
        <v>798</v>
      </c>
      <c r="G175" s="38">
        <f t="shared" ref="G175:J175" si="25">SUM(G166:G174)</f>
        <v>28.420000000000002</v>
      </c>
      <c r="H175" s="38">
        <f t="shared" si="25"/>
        <v>38.459999999999994</v>
      </c>
      <c r="I175" s="38">
        <f t="shared" si="25"/>
        <v>80.950000000000003</v>
      </c>
      <c r="J175" s="38">
        <f t="shared" si="25"/>
        <v>788.95000000000005</v>
      </c>
      <c r="K175" s="39"/>
      <c r="L175" s="38">
        <f>SUM(L166:L174)</f>
        <v>51.719999999999999</v>
      </c>
    </row>
    <row r="176" ht="14.4">
      <c r="A176" s="43">
        <f>A158</f>
        <v>2</v>
      </c>
      <c r="B176" s="44">
        <f>B158</f>
        <v>4</v>
      </c>
      <c r="C176" s="45" t="s">
        <v>48</v>
      </c>
      <c r="D176" s="46"/>
      <c r="E176" s="47"/>
      <c r="F176" s="48">
        <f>F165+F175</f>
        <v>1298</v>
      </c>
      <c r="G176" s="48">
        <f>G165+G175</f>
        <v>38.939999999999998</v>
      </c>
      <c r="H176" s="48">
        <f>H165+H175</f>
        <v>44.449999999999996</v>
      </c>
      <c r="I176" s="48">
        <f>I165+I175</f>
        <v>147.32999999999998</v>
      </c>
      <c r="J176" s="48">
        <f t="shared" ref="J176:L176" si="26">J165+J175</f>
        <v>1266.8600000000001</v>
      </c>
      <c r="K176" s="48"/>
      <c r="L176" s="48">
        <f t="shared" si="26"/>
        <v>92.400000000000006</v>
      </c>
    </row>
    <row r="177" ht="14.4">
      <c r="A177" s="18">
        <v>2</v>
      </c>
      <c r="B177" s="19">
        <v>5</v>
      </c>
      <c r="C177" s="20" t="s">
        <v>26</v>
      </c>
      <c r="D177" s="21" t="s">
        <v>27</v>
      </c>
      <c r="E177" s="22" t="s">
        <v>84</v>
      </c>
      <c r="F177" s="23">
        <v>280</v>
      </c>
      <c r="G177" s="23">
        <v>19.07</v>
      </c>
      <c r="H177" s="23">
        <v>9.7899999999999991</v>
      </c>
      <c r="I177" s="23">
        <v>70.549999999999997</v>
      </c>
      <c r="J177" s="23">
        <v>451</v>
      </c>
      <c r="K177" s="24"/>
      <c r="L177" s="23">
        <v>22.600000000000001</v>
      </c>
    </row>
    <row r="178" ht="14.4">
      <c r="A178" s="25"/>
      <c r="B178" s="26"/>
      <c r="C178" s="27"/>
      <c r="D178" s="28"/>
      <c r="E178" s="29"/>
      <c r="F178" s="30"/>
      <c r="G178" s="30"/>
      <c r="H178" s="30"/>
      <c r="I178" s="30">
        <v>1</v>
      </c>
      <c r="J178" s="30"/>
      <c r="K178" s="31"/>
      <c r="L178" s="30"/>
    </row>
    <row r="179" ht="14.4">
      <c r="A179" s="25"/>
      <c r="B179" s="26"/>
      <c r="C179" s="27"/>
      <c r="D179" s="32" t="s">
        <v>29</v>
      </c>
      <c r="E179" s="29" t="s">
        <v>66</v>
      </c>
      <c r="F179" s="30">
        <v>200</v>
      </c>
      <c r="G179" s="30">
        <v>4.2800000000000002</v>
      </c>
      <c r="H179" s="30">
        <v>4.7999999999999998</v>
      </c>
      <c r="I179" s="30">
        <v>12.06</v>
      </c>
      <c r="J179" s="30">
        <v>106.39</v>
      </c>
      <c r="K179" s="31"/>
      <c r="L179" s="30">
        <v>2.5899999999999999</v>
      </c>
    </row>
    <row r="180" ht="14.4">
      <c r="A180" s="25"/>
      <c r="B180" s="26"/>
      <c r="C180" s="27"/>
      <c r="D180" s="32" t="s">
        <v>31</v>
      </c>
      <c r="E180" s="29" t="s">
        <v>32</v>
      </c>
      <c r="F180" s="30">
        <v>48</v>
      </c>
      <c r="G180" s="30">
        <v>3.4199999999999999</v>
      </c>
      <c r="H180" s="30">
        <v>0.40999999999999998</v>
      </c>
      <c r="I180" s="30">
        <v>22.359999999999999</v>
      </c>
      <c r="J180" s="30">
        <v>101.7</v>
      </c>
      <c r="K180" s="31"/>
      <c r="L180" s="30">
        <v>2.0800000000000001</v>
      </c>
    </row>
    <row r="181" ht="14.4">
      <c r="A181" s="25"/>
      <c r="B181" s="26"/>
      <c r="C181" s="27"/>
      <c r="D181" s="32" t="s">
        <v>33</v>
      </c>
      <c r="E181" s="29"/>
      <c r="F181" s="30"/>
      <c r="G181" s="30"/>
      <c r="H181" s="30"/>
      <c r="I181" s="30"/>
      <c r="J181" s="30"/>
      <c r="K181" s="31"/>
      <c r="L181" s="30"/>
    </row>
    <row r="182" ht="14.4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4.4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34</v>
      </c>
      <c r="E184" s="37"/>
      <c r="F184" s="38">
        <f>SUM(F177:F183)</f>
        <v>528</v>
      </c>
      <c r="G184" s="38">
        <f t="shared" ref="G184:J184" si="27">SUM(G177:G183)</f>
        <v>26.770000000000003</v>
      </c>
      <c r="H184" s="38">
        <f t="shared" si="27"/>
        <v>15</v>
      </c>
      <c r="I184" s="38">
        <f t="shared" si="27"/>
        <v>105.97</v>
      </c>
      <c r="J184" s="38">
        <f t="shared" si="27"/>
        <v>659.09000000000003</v>
      </c>
      <c r="K184" s="39"/>
      <c r="L184" s="38">
        <f>SUM(L177:L183)</f>
        <v>27.270000000000003</v>
      </c>
    </row>
    <row r="185" ht="14.4">
      <c r="A185" s="40">
        <f>A177</f>
        <v>2</v>
      </c>
      <c r="B185" s="41">
        <f>B177</f>
        <v>5</v>
      </c>
      <c r="C185" s="42" t="s">
        <v>35</v>
      </c>
      <c r="D185" s="32" t="s">
        <v>36</v>
      </c>
      <c r="E185" s="29" t="s">
        <v>37</v>
      </c>
      <c r="F185" s="30">
        <v>100</v>
      </c>
      <c r="G185" s="30">
        <v>0.80000000000000004</v>
      </c>
      <c r="H185" s="30">
        <v>0.20000000000000001</v>
      </c>
      <c r="I185" s="30">
        <v>2.6000000000000001</v>
      </c>
      <c r="J185" s="30">
        <v>14</v>
      </c>
      <c r="K185" s="31"/>
      <c r="L185" s="30">
        <v>5.0599999999999996</v>
      </c>
    </row>
    <row r="186" ht="14.4">
      <c r="A186" s="25"/>
      <c r="B186" s="26"/>
      <c r="C186" s="27"/>
      <c r="D186" s="32" t="s">
        <v>38</v>
      </c>
      <c r="E186" s="29" t="s">
        <v>85</v>
      </c>
      <c r="F186" s="30">
        <v>250</v>
      </c>
      <c r="G186" s="30">
        <v>16.690000000000001</v>
      </c>
      <c r="H186" s="30">
        <v>12.039999999999999</v>
      </c>
      <c r="I186" s="30">
        <v>18.140000000000001</v>
      </c>
      <c r="J186" s="30">
        <v>252.47</v>
      </c>
      <c r="K186" s="31"/>
      <c r="L186" s="30">
        <v>20.699999999999999</v>
      </c>
    </row>
    <row r="187" ht="14.4">
      <c r="A187" s="25"/>
      <c r="B187" s="26"/>
      <c r="C187" s="27"/>
      <c r="D187" s="32" t="s">
        <v>40</v>
      </c>
      <c r="E187" s="29" t="s">
        <v>86</v>
      </c>
      <c r="F187" s="30">
        <v>150</v>
      </c>
      <c r="G187" s="30">
        <v>21</v>
      </c>
      <c r="H187" s="30">
        <v>1.5</v>
      </c>
      <c r="I187" s="30">
        <v>22</v>
      </c>
      <c r="J187" s="30">
        <v>196</v>
      </c>
      <c r="K187" s="31"/>
      <c r="L187" s="30">
        <v>20.199999999999999</v>
      </c>
    </row>
    <row r="188" ht="14.4">
      <c r="A188" s="25"/>
      <c r="B188" s="26"/>
      <c r="C188" s="27"/>
      <c r="D188" s="32" t="s">
        <v>42</v>
      </c>
      <c r="E188" s="29" t="s">
        <v>87</v>
      </c>
      <c r="F188" s="30">
        <v>300</v>
      </c>
      <c r="G188" s="30">
        <v>6.8300000000000001</v>
      </c>
      <c r="H188" s="30">
        <v>12.16</v>
      </c>
      <c r="I188" s="30">
        <v>31.559999999999999</v>
      </c>
      <c r="J188" s="30">
        <v>285.52999999999997</v>
      </c>
      <c r="K188" s="31"/>
      <c r="L188" s="30">
        <v>8.1600000000000001</v>
      </c>
    </row>
    <row r="189" ht="14.4">
      <c r="A189" s="25"/>
      <c r="B189" s="26"/>
      <c r="C189" s="27"/>
      <c r="D189" s="32" t="s">
        <v>44</v>
      </c>
      <c r="E189" s="29" t="s">
        <v>50</v>
      </c>
      <c r="F189" s="30">
        <v>200</v>
      </c>
      <c r="G189" s="30">
        <v>8.0000000000000002e-002</v>
      </c>
      <c r="H189" s="30">
        <v>0</v>
      </c>
      <c r="I189" s="30">
        <v>5.1100000000000003</v>
      </c>
      <c r="J189" s="30">
        <v>19.390000000000001</v>
      </c>
      <c r="K189" s="31"/>
      <c r="L189" s="30">
        <v>3.5</v>
      </c>
    </row>
    <row r="190" ht="14.4">
      <c r="A190" s="25"/>
      <c r="B190" s="26"/>
      <c r="C190" s="27"/>
      <c r="D190" s="32" t="s">
        <v>46</v>
      </c>
      <c r="E190" s="29" t="s">
        <v>32</v>
      </c>
      <c r="F190" s="30">
        <v>48</v>
      </c>
      <c r="G190" s="30">
        <v>3.4199999999999999</v>
      </c>
      <c r="H190" s="30">
        <v>0.40999999999999998</v>
      </c>
      <c r="I190" s="30">
        <v>22.359999999999999</v>
      </c>
      <c r="J190" s="30">
        <v>101.7</v>
      </c>
      <c r="K190" s="31"/>
      <c r="L190" s="30">
        <v>2.0800000000000001</v>
      </c>
    </row>
    <row r="191" ht="14.4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ht="14.4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4.4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4.4">
      <c r="A194" s="33"/>
      <c r="B194" s="34"/>
      <c r="C194" s="35"/>
      <c r="D194" s="36" t="s">
        <v>34</v>
      </c>
      <c r="E194" s="37"/>
      <c r="F194" s="38">
        <f>SUM(F185:F193)</f>
        <v>1048</v>
      </c>
      <c r="G194" s="38">
        <f t="shared" ref="G194:J194" si="28">SUM(G185:G193)</f>
        <v>48.82</v>
      </c>
      <c r="H194" s="38">
        <f t="shared" si="28"/>
        <v>26.309999999999999</v>
      </c>
      <c r="I194" s="38">
        <f t="shared" si="28"/>
        <v>101.77</v>
      </c>
      <c r="J194" s="38">
        <f t="shared" si="28"/>
        <v>869.09000000000003</v>
      </c>
      <c r="K194" s="39"/>
      <c r="L194" s="38">
        <f>SUM(L185:L193)</f>
        <v>59.699999999999989</v>
      </c>
    </row>
    <row r="195" ht="14.4">
      <c r="A195" s="43">
        <f>A177</f>
        <v>2</v>
      </c>
      <c r="B195" s="44">
        <f>B177</f>
        <v>5</v>
      </c>
      <c r="C195" s="45" t="s">
        <v>48</v>
      </c>
      <c r="D195" s="46"/>
      <c r="E195" s="47"/>
      <c r="F195" s="48">
        <f>F184+F194</f>
        <v>1576</v>
      </c>
      <c r="G195" s="48">
        <f>G184+G194</f>
        <v>75.590000000000003</v>
      </c>
      <c r="H195" s="48">
        <f>H184+H194</f>
        <v>41.310000000000002</v>
      </c>
      <c r="I195" s="48">
        <f>I184+I194</f>
        <v>207.74000000000001</v>
      </c>
      <c r="J195" s="48">
        <f t="shared" ref="J195:L195" si="29">J184+J194</f>
        <v>1528.1800000000001</v>
      </c>
      <c r="K195" s="48"/>
      <c r="L195" s="48">
        <f t="shared" si="29"/>
        <v>86.969999999999999</v>
      </c>
    </row>
    <row r="196">
      <c r="A196" s="52"/>
      <c r="B196" s="53"/>
      <c r="C196" s="54" t="s">
        <v>88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1422.4000000000001</v>
      </c>
      <c r="G196" s="55">
        <f t="shared" ref="G196:J196" si="30">(G24+G43+G62+G81+G100+G119+G138+G157+G176+G195)/(IF(G24=0,0,1)+IF(G43=0,0,1)+IF(G62=0,0,1)+IF(G81=0,0,1)+IF(G100=0,0,1)+IF(G119=0,0,1)+IF(G138=0,0,1)+IF(G157=0,0,1)+IF(G176=0,0,1)+IF(G195=0,0,1))</f>
        <v>54.946999999999989</v>
      </c>
      <c r="H196" s="55">
        <f t="shared" si="30"/>
        <v>48.159000000000006</v>
      </c>
      <c r="I196" s="55">
        <f t="shared" si="30"/>
        <v>185.67899999999997</v>
      </c>
      <c r="J196" s="55">
        <f t="shared" si="30"/>
        <v>1434.9420000000002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94.999999999999986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2022-05-16T14:23:56Z</dcterms:created>
  <dcterms:modified xsi:type="dcterms:W3CDTF">2024-11-07T07:25:19Z</dcterms:modified>
</cp:coreProperties>
</file>